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360" yWindow="348" windowWidth="17496" windowHeight="8988" tabRatio="843" activeTab="1"/>
  </bookViews>
  <sheets>
    <sheet name="INTERCLUBS DAMES MESSIEURS BRUT" sheetId="3" r:id="rId1"/>
    <sheet name="INTERCLUBSDAMES MESSIEURS NET" sheetId="7" r:id="rId2"/>
    <sheet name="INTERCLUB DAMES  BRUT " sheetId="8" state="hidden" r:id="rId3"/>
    <sheet name="INTERCLUB DAMES  NET  " sheetId="9" state="hidden" r:id="rId4"/>
    <sheet name="BLASONS CLUBS" sheetId="10" state="hidden" r:id="rId5"/>
  </sheets>
  <definedNames>
    <definedName name="_xlnm.Print_Area" localSheetId="4">'BLASONS CLUBS'!$A$1:$L$37</definedName>
    <definedName name="_xlnm.Print_Area" localSheetId="2">'INTERCLUB DAMES  BRUT '!$A$1:$S$66</definedName>
    <definedName name="_xlnm.Print_Area" localSheetId="3">'INTERCLUB DAMES  NET  '!$A$1:$S$66</definedName>
    <definedName name="_xlnm.Print_Area" localSheetId="0">'INTERCLUBS DAMES MESSIEURS BRUT'!$A$1:$U$134</definedName>
    <definedName name="_xlnm.Print_Area" localSheetId="1">'INTERCLUBSDAMES MESSIEURS NET'!$A$1:$U$137</definedName>
  </definedNames>
  <calcPr calcId="125725"/>
</workbook>
</file>

<file path=xl/calcChain.xml><?xml version="1.0" encoding="utf-8"?>
<calcChain xmlns="http://schemas.openxmlformats.org/spreadsheetml/2006/main">
  <c r="W33" i="3"/>
  <c r="X33"/>
  <c r="Y33"/>
  <c r="Z33"/>
  <c r="AB33"/>
  <c r="AC33"/>
  <c r="AD33"/>
  <c r="AE28"/>
  <c r="W23"/>
  <c r="X23"/>
  <c r="Y23"/>
  <c r="Z23"/>
  <c r="AB23"/>
  <c r="AC23"/>
  <c r="AD23"/>
  <c r="AE29"/>
  <c r="W26"/>
  <c r="X26"/>
  <c r="Y26"/>
  <c r="Z26"/>
  <c r="AB26"/>
  <c r="AC26"/>
  <c r="AD26"/>
  <c r="AE35"/>
  <c r="W27"/>
  <c r="X27"/>
  <c r="Y27"/>
  <c r="Z27"/>
  <c r="AB27"/>
  <c r="AC27"/>
  <c r="AD27"/>
  <c r="AE30"/>
  <c r="W28"/>
  <c r="X28"/>
  <c r="Y28"/>
  <c r="Z28"/>
  <c r="AB28"/>
  <c r="AC28"/>
  <c r="AD28"/>
  <c r="AE31"/>
  <c r="W29"/>
  <c r="X29"/>
  <c r="Y29"/>
  <c r="Z29"/>
  <c r="AB29"/>
  <c r="AC29"/>
  <c r="AD29"/>
  <c r="AE37"/>
  <c r="W35"/>
  <c r="X35"/>
  <c r="Y35"/>
  <c r="Z35"/>
  <c r="AB35"/>
  <c r="AC35"/>
  <c r="AD35"/>
  <c r="AE36"/>
  <c r="W30"/>
  <c r="X30"/>
  <c r="Y30"/>
  <c r="Z30"/>
  <c r="AB30"/>
  <c r="AC30"/>
  <c r="AD30"/>
  <c r="AE33"/>
  <c r="W31"/>
  <c r="X31"/>
  <c r="Y31"/>
  <c r="Z31"/>
  <c r="AB31"/>
  <c r="AC31"/>
  <c r="AD31"/>
  <c r="AE25"/>
  <c r="W37"/>
  <c r="X37"/>
  <c r="Y37"/>
  <c r="Z37"/>
  <c r="AB37"/>
  <c r="AC37"/>
  <c r="AD37"/>
  <c r="AE23"/>
  <c r="W25"/>
  <c r="X25"/>
  <c r="Y25"/>
  <c r="Z25"/>
  <c r="AB25"/>
  <c r="AC25"/>
  <c r="AD25"/>
  <c r="AE26"/>
  <c r="W38"/>
  <c r="X38"/>
  <c r="Y38"/>
  <c r="Z38"/>
  <c r="AB38"/>
  <c r="AC38"/>
  <c r="AD38"/>
  <c r="AE38"/>
  <c r="W32"/>
  <c r="X32"/>
  <c r="Y32"/>
  <c r="Z32"/>
  <c r="AB32"/>
  <c r="AC32"/>
  <c r="AD32"/>
  <c r="AE32"/>
  <c r="W42"/>
  <c r="X42"/>
  <c r="Y42"/>
  <c r="Z42"/>
  <c r="AB42"/>
  <c r="AC42"/>
  <c r="AD42"/>
  <c r="AE42"/>
  <c r="W34"/>
  <c r="X34"/>
  <c r="Y34"/>
  <c r="Z34"/>
  <c r="AB34"/>
  <c r="AC34"/>
  <c r="AD34"/>
  <c r="AE34"/>
  <c r="W39"/>
  <c r="X39"/>
  <c r="Y39"/>
  <c r="Z39"/>
  <c r="AB39"/>
  <c r="AC39"/>
  <c r="AD39"/>
  <c r="AE43"/>
  <c r="W36"/>
  <c r="X36"/>
  <c r="Y36"/>
  <c r="Z36"/>
  <c r="AB36"/>
  <c r="AC36"/>
  <c r="AD36"/>
  <c r="AE39"/>
  <c r="W43"/>
  <c r="X43"/>
  <c r="Y43"/>
  <c r="Z43"/>
  <c r="AB43"/>
  <c r="AC43"/>
  <c r="AD43"/>
  <c r="AE27"/>
  <c r="W44"/>
  <c r="X44"/>
  <c r="Y44"/>
  <c r="Z44"/>
  <c r="AB44"/>
  <c r="AC44"/>
  <c r="AD44"/>
  <c r="AE44"/>
  <c r="W45"/>
  <c r="X45"/>
  <c r="Y45"/>
  <c r="Z45"/>
  <c r="AB45"/>
  <c r="AC45"/>
  <c r="AD45"/>
  <c r="AE45"/>
  <c r="W46"/>
  <c r="X46"/>
  <c r="Y46"/>
  <c r="Z46"/>
  <c r="AB46"/>
  <c r="AC46"/>
  <c r="AD46"/>
  <c r="AE46"/>
  <c r="W40"/>
  <c r="X40"/>
  <c r="Y40"/>
  <c r="Z40"/>
  <c r="AB40"/>
  <c r="AC40"/>
  <c r="AD40"/>
  <c r="AE40"/>
  <c r="W47"/>
  <c r="X47"/>
  <c r="Y47"/>
  <c r="Z47"/>
  <c r="AB47"/>
  <c r="AC47"/>
  <c r="AD47"/>
  <c r="AE47"/>
  <c r="W41"/>
  <c r="X41"/>
  <c r="Y41"/>
  <c r="Z41"/>
  <c r="AB41"/>
  <c r="AC41"/>
  <c r="AD41"/>
  <c r="AE41"/>
  <c r="W48"/>
  <c r="X48"/>
  <c r="Y48"/>
  <c r="Z48"/>
  <c r="AB48"/>
  <c r="AC48"/>
  <c r="AD48"/>
  <c r="AE48"/>
  <c r="W49"/>
  <c r="X49"/>
  <c r="Y49"/>
  <c r="Z49"/>
  <c r="AB49"/>
  <c r="AC49"/>
  <c r="AD49"/>
  <c r="AE49"/>
  <c r="W50"/>
  <c r="X50"/>
  <c r="Y50"/>
  <c r="Z50"/>
  <c r="AB50"/>
  <c r="AC50"/>
  <c r="AD50"/>
  <c r="AE50"/>
  <c r="W51"/>
  <c r="X51"/>
  <c r="Y51"/>
  <c r="Z51"/>
  <c r="AB51"/>
  <c r="AC51"/>
  <c r="AD51"/>
  <c r="AE51"/>
  <c r="W52"/>
  <c r="X52"/>
  <c r="Y52"/>
  <c r="Z52"/>
  <c r="AB52"/>
  <c r="AC52"/>
  <c r="AD52"/>
  <c r="AE52"/>
  <c r="W53"/>
  <c r="X53"/>
  <c r="Y53"/>
  <c r="Z53"/>
  <c r="AB53"/>
  <c r="AC53"/>
  <c r="AD53"/>
  <c r="AE53"/>
  <c r="W54"/>
  <c r="X54"/>
  <c r="Y54"/>
  <c r="Z54"/>
  <c r="AB54"/>
  <c r="AC54"/>
  <c r="AD54"/>
  <c r="AE54"/>
  <c r="W55"/>
  <c r="X55"/>
  <c r="Y55"/>
  <c r="Z55"/>
  <c r="AB55"/>
  <c r="AC55"/>
  <c r="AD55"/>
  <c r="AE55"/>
  <c r="W56"/>
  <c r="X56"/>
  <c r="Y56"/>
  <c r="Z56"/>
  <c r="AB56"/>
  <c r="AC56"/>
  <c r="AD56"/>
  <c r="AE56"/>
  <c r="W57"/>
  <c r="X57"/>
  <c r="Y57"/>
  <c r="Z57"/>
  <c r="AB57"/>
  <c r="AC57"/>
  <c r="AD57"/>
  <c r="AE57"/>
  <c r="W58"/>
  <c r="X58"/>
  <c r="Y58"/>
  <c r="Z58"/>
  <c r="AB58"/>
  <c r="AC58"/>
  <c r="AD58"/>
  <c r="AE58"/>
  <c r="W59"/>
  <c r="X59"/>
  <c r="Y59"/>
  <c r="Z59"/>
  <c r="AB59"/>
  <c r="AC59"/>
  <c r="AD59"/>
  <c r="AE59"/>
  <c r="W60"/>
  <c r="X60"/>
  <c r="Y60"/>
  <c r="Z60"/>
  <c r="AB60"/>
  <c r="AC60"/>
  <c r="AD60"/>
  <c r="AE60"/>
  <c r="W61"/>
  <c r="X61"/>
  <c r="Y61"/>
  <c r="Z61"/>
  <c r="AB61"/>
  <c r="AC61"/>
  <c r="AD61"/>
  <c r="AE61"/>
  <c r="W62"/>
  <c r="X62"/>
  <c r="Y62"/>
  <c r="Z62"/>
  <c r="AB62"/>
  <c r="AC62"/>
  <c r="AD62"/>
  <c r="AE62"/>
  <c r="W63"/>
  <c r="X63"/>
  <c r="Y63"/>
  <c r="Z63"/>
  <c r="AB63"/>
  <c r="AC63"/>
  <c r="AD63"/>
  <c r="AE63"/>
  <c r="W64"/>
  <c r="X64"/>
  <c r="Y64"/>
  <c r="Z64"/>
  <c r="AB64"/>
  <c r="AC64"/>
  <c r="AD64"/>
  <c r="AE64"/>
  <c r="W65"/>
  <c r="X65"/>
  <c r="Y65"/>
  <c r="Z65"/>
  <c r="AB65"/>
  <c r="AC65"/>
  <c r="AD65"/>
  <c r="AE65"/>
  <c r="W66"/>
  <c r="X66"/>
  <c r="Y66"/>
  <c r="Z66"/>
  <c r="AB66"/>
  <c r="AC66"/>
  <c r="AD66"/>
  <c r="AE66"/>
  <c r="W67"/>
  <c r="X67"/>
  <c r="Y67"/>
  <c r="Z67"/>
  <c r="AB67"/>
  <c r="AC67"/>
  <c r="AD67"/>
  <c r="AE67"/>
  <c r="W68"/>
  <c r="X68"/>
  <c r="Y68"/>
  <c r="Z68"/>
  <c r="AB68"/>
  <c r="AC68"/>
  <c r="AD68"/>
  <c r="AE68"/>
  <c r="W69"/>
  <c r="X69"/>
  <c r="Y69"/>
  <c r="Z69"/>
  <c r="AB69"/>
  <c r="AC69"/>
  <c r="AD69"/>
  <c r="AE69"/>
  <c r="W70"/>
  <c r="X70"/>
  <c r="Y70"/>
  <c r="Z70"/>
  <c r="AB70"/>
  <c r="AC70"/>
  <c r="AD70"/>
  <c r="AE70"/>
  <c r="W71"/>
  <c r="X71"/>
  <c r="Y71"/>
  <c r="Z71"/>
  <c r="AB71"/>
  <c r="AC71"/>
  <c r="AD71"/>
  <c r="AE71"/>
  <c r="W72"/>
  <c r="X72"/>
  <c r="Y72"/>
  <c r="Z72"/>
  <c r="AB72"/>
  <c r="AC72"/>
  <c r="AD72"/>
  <c r="AE72"/>
  <c r="W73"/>
  <c r="X73"/>
  <c r="Y73"/>
  <c r="Z73"/>
  <c r="AB73"/>
  <c r="AC73"/>
  <c r="AD73"/>
  <c r="AE73"/>
  <c r="W74"/>
  <c r="X74"/>
  <c r="Y74"/>
  <c r="Z74"/>
  <c r="AB74"/>
  <c r="AC74"/>
  <c r="AD74"/>
  <c r="AE74"/>
  <c r="W75"/>
  <c r="X75"/>
  <c r="Y75"/>
  <c r="Z75"/>
  <c r="AB75"/>
  <c r="AC75"/>
  <c r="AD75"/>
  <c r="AE75"/>
  <c r="W76"/>
  <c r="X76"/>
  <c r="Y76"/>
  <c r="Z76"/>
  <c r="AB76"/>
  <c r="AC76"/>
  <c r="AD76"/>
  <c r="AE76"/>
  <c r="W77"/>
  <c r="X77"/>
  <c r="Y77"/>
  <c r="Z77"/>
  <c r="AB77"/>
  <c r="AC77"/>
  <c r="AD77"/>
  <c r="AE77"/>
  <c r="W78"/>
  <c r="X78"/>
  <c r="Y78"/>
  <c r="Z78"/>
  <c r="AB78"/>
  <c r="AC78"/>
  <c r="AD78"/>
  <c r="AE78"/>
  <c r="W79"/>
  <c r="X79"/>
  <c r="Y79"/>
  <c r="Z79"/>
  <c r="AB79"/>
  <c r="AC79"/>
  <c r="AD79"/>
  <c r="AE79"/>
  <c r="W80"/>
  <c r="X80"/>
  <c r="Y80"/>
  <c r="Z80"/>
  <c r="AB80"/>
  <c r="AC80"/>
  <c r="AD80"/>
  <c r="AE80"/>
  <c r="W81"/>
  <c r="X81"/>
  <c r="Y81"/>
  <c r="Z81"/>
  <c r="AB81"/>
  <c r="AC81"/>
  <c r="AD81"/>
  <c r="AE81"/>
  <c r="W82"/>
  <c r="X82"/>
  <c r="Y82"/>
  <c r="Z82"/>
  <c r="AB82"/>
  <c r="AC82"/>
  <c r="AD82"/>
  <c r="AE82"/>
  <c r="W83"/>
  <c r="X83"/>
  <c r="Y83"/>
  <c r="Z83"/>
  <c r="AB83"/>
  <c r="AC83"/>
  <c r="AD83"/>
  <c r="AE83"/>
  <c r="W84"/>
  <c r="X84"/>
  <c r="Y84"/>
  <c r="Z84"/>
  <c r="AB84"/>
  <c r="AC84"/>
  <c r="AD84"/>
  <c r="AE84"/>
  <c r="W85"/>
  <c r="X85"/>
  <c r="Y85"/>
  <c r="Z85"/>
  <c r="AB85"/>
  <c r="AC85"/>
  <c r="AD85"/>
  <c r="AE85"/>
  <c r="W86"/>
  <c r="X86"/>
  <c r="Y86"/>
  <c r="Z86"/>
  <c r="AB86"/>
  <c r="AC86"/>
  <c r="AD86"/>
  <c r="AE86"/>
  <c r="W87"/>
  <c r="X87"/>
  <c r="Y87"/>
  <c r="Z87"/>
  <c r="AB87"/>
  <c r="AC87"/>
  <c r="AD87"/>
  <c r="AE87"/>
  <c r="W88"/>
  <c r="X88"/>
  <c r="Y88"/>
  <c r="Z88"/>
  <c r="AB88"/>
  <c r="AC88"/>
  <c r="AD88"/>
  <c r="AE88"/>
  <c r="W89"/>
  <c r="X89"/>
  <c r="Y89"/>
  <c r="Z89"/>
  <c r="AB89"/>
  <c r="AC89"/>
  <c r="AD89"/>
  <c r="AE89"/>
  <c r="W90"/>
  <c r="X90"/>
  <c r="Y90"/>
  <c r="Z90"/>
  <c r="AB90"/>
  <c r="AC90"/>
  <c r="AD90"/>
  <c r="AE90"/>
  <c r="W91"/>
  <c r="X91"/>
  <c r="Y91"/>
  <c r="Z91"/>
  <c r="AB91"/>
  <c r="AC91"/>
  <c r="AD91"/>
  <c r="AE91"/>
  <c r="W92"/>
  <c r="X92"/>
  <c r="Y92"/>
  <c r="Z92"/>
  <c r="AB92"/>
  <c r="AC92"/>
  <c r="AD92"/>
  <c r="AE92"/>
  <c r="W93"/>
  <c r="X93"/>
  <c r="Y93"/>
  <c r="Z93"/>
  <c r="AB93"/>
  <c r="AC93"/>
  <c r="AD93"/>
  <c r="AE93"/>
  <c r="W94"/>
  <c r="X94"/>
  <c r="Y94"/>
  <c r="Z94"/>
  <c r="AB94"/>
  <c r="AC94"/>
  <c r="AD94"/>
  <c r="AE94"/>
  <c r="W95"/>
  <c r="X95"/>
  <c r="Y95"/>
  <c r="Z95"/>
  <c r="AB95"/>
  <c r="AC95"/>
  <c r="AD95"/>
  <c r="AE95"/>
  <c r="W96"/>
  <c r="X96"/>
  <c r="Y96"/>
  <c r="Z96"/>
  <c r="AB96"/>
  <c r="AC96"/>
  <c r="AD96"/>
  <c r="AE96"/>
  <c r="W97"/>
  <c r="X97"/>
  <c r="Y97"/>
  <c r="Z97"/>
  <c r="AB97"/>
  <c r="AC97"/>
  <c r="AD97"/>
  <c r="AE97"/>
  <c r="W98"/>
  <c r="X98"/>
  <c r="Y98"/>
  <c r="Z98"/>
  <c r="AB98"/>
  <c r="AC98"/>
  <c r="AD98"/>
  <c r="AE98"/>
  <c r="W99"/>
  <c r="X99"/>
  <c r="Y99"/>
  <c r="Z99"/>
  <c r="AB99"/>
  <c r="AC99"/>
  <c r="AD99"/>
  <c r="AE99"/>
  <c r="W100"/>
  <c r="X100"/>
  <c r="Y100"/>
  <c r="Z100"/>
  <c r="AB100"/>
  <c r="AC100"/>
  <c r="AD100"/>
  <c r="AE100"/>
  <c r="W101"/>
  <c r="X101"/>
  <c r="Y101"/>
  <c r="Z101"/>
  <c r="AB101"/>
  <c r="AC101"/>
  <c r="AD101"/>
  <c r="AE101"/>
  <c r="W102"/>
  <c r="X102"/>
  <c r="Y102"/>
  <c r="Z102"/>
  <c r="AB102"/>
  <c r="AC102"/>
  <c r="AD102"/>
  <c r="AE102"/>
  <c r="W103"/>
  <c r="X103"/>
  <c r="Y103"/>
  <c r="Z103"/>
  <c r="AB103"/>
  <c r="AC103"/>
  <c r="AD103"/>
  <c r="AE103"/>
  <c r="W104"/>
  <c r="X104"/>
  <c r="Y104"/>
  <c r="Z104"/>
  <c r="AB104"/>
  <c r="AC104"/>
  <c r="AD104"/>
  <c r="AE104"/>
  <c r="W105"/>
  <c r="X105"/>
  <c r="Y105"/>
  <c r="Z105"/>
  <c r="AB105"/>
  <c r="AC105"/>
  <c r="AD105"/>
  <c r="AE105"/>
  <c r="W106"/>
  <c r="X106"/>
  <c r="Y106"/>
  <c r="Z106"/>
  <c r="AB106"/>
  <c r="AC106"/>
  <c r="AD106"/>
  <c r="AE106"/>
  <c r="W107"/>
  <c r="X107"/>
  <c r="Y107"/>
  <c r="Z107"/>
  <c r="AB107"/>
  <c r="AC107"/>
  <c r="AD107"/>
  <c r="AE107"/>
  <c r="W108"/>
  <c r="X108"/>
  <c r="Y108"/>
  <c r="Z108"/>
  <c r="AB108"/>
  <c r="AC108"/>
  <c r="AD108"/>
  <c r="AE108"/>
  <c r="W109"/>
  <c r="X109"/>
  <c r="Y109"/>
  <c r="Z109"/>
  <c r="AB109"/>
  <c r="AC109"/>
  <c r="AD109"/>
  <c r="AE109"/>
  <c r="W110"/>
  <c r="X110"/>
  <c r="Y110"/>
  <c r="Z110"/>
  <c r="AB110"/>
  <c r="AC110"/>
  <c r="AD110"/>
  <c r="AE110"/>
  <c r="W111"/>
  <c r="X111"/>
  <c r="Y111"/>
  <c r="Z111"/>
  <c r="AB111"/>
  <c r="AC111"/>
  <c r="AD111"/>
  <c r="AE111"/>
  <c r="W112"/>
  <c r="X112"/>
  <c r="Y112"/>
  <c r="Z112"/>
  <c r="AB112"/>
  <c r="AC112"/>
  <c r="AD112"/>
  <c r="AE112"/>
  <c r="W113"/>
  <c r="X113"/>
  <c r="Y113"/>
  <c r="Z113"/>
  <c r="AB113"/>
  <c r="AC113"/>
  <c r="AD113"/>
  <c r="AE113"/>
  <c r="W114"/>
  <c r="X114"/>
  <c r="Y114"/>
  <c r="Z114"/>
  <c r="AB114"/>
  <c r="AC114"/>
  <c r="AD114"/>
  <c r="AE114"/>
  <c r="W115"/>
  <c r="X115"/>
  <c r="Y115"/>
  <c r="Z115"/>
  <c r="AB115"/>
  <c r="AC115"/>
  <c r="AD115"/>
  <c r="AE115"/>
  <c r="W116"/>
  <c r="X116"/>
  <c r="Y116"/>
  <c r="Z116"/>
  <c r="AB116"/>
  <c r="AC116"/>
  <c r="AD116"/>
  <c r="AE116"/>
  <c r="W117"/>
  <c r="X117"/>
  <c r="Y117"/>
  <c r="Z117"/>
  <c r="AB117"/>
  <c r="AC117"/>
  <c r="AD117"/>
  <c r="AE117"/>
  <c r="W118"/>
  <c r="X118"/>
  <c r="Y118"/>
  <c r="Z118"/>
  <c r="AB118"/>
  <c r="AC118"/>
  <c r="AD118"/>
  <c r="AE118"/>
  <c r="W119"/>
  <c r="X119"/>
  <c r="Y119"/>
  <c r="Z119"/>
  <c r="AB119"/>
  <c r="AC119"/>
  <c r="AD119"/>
  <c r="AE119"/>
  <c r="W120"/>
  <c r="X120"/>
  <c r="Y120"/>
  <c r="Z120"/>
  <c r="AB120"/>
  <c r="AC120"/>
  <c r="AD120"/>
  <c r="AE120"/>
  <c r="W121"/>
  <c r="X121"/>
  <c r="Y121"/>
  <c r="Z121"/>
  <c r="AB121"/>
  <c r="AC121"/>
  <c r="AD121"/>
  <c r="AE121"/>
  <c r="W122"/>
  <c r="X122"/>
  <c r="Y122"/>
  <c r="Z122"/>
  <c r="AB122"/>
  <c r="AC122"/>
  <c r="AD122"/>
  <c r="AE122"/>
  <c r="W123"/>
  <c r="X123"/>
  <c r="Y123"/>
  <c r="Z123"/>
  <c r="AB123"/>
  <c r="AC123"/>
  <c r="AD123"/>
  <c r="AE123"/>
  <c r="W124"/>
  <c r="X124"/>
  <c r="Y124"/>
  <c r="Z124"/>
  <c r="AB124"/>
  <c r="AC124"/>
  <c r="AD124"/>
  <c r="AE124"/>
  <c r="W125"/>
  <c r="X125"/>
  <c r="Y125"/>
  <c r="Z125"/>
  <c r="AB125"/>
  <c r="AC125"/>
  <c r="AD125"/>
  <c r="AE125"/>
  <c r="W126"/>
  <c r="X126"/>
  <c r="Y126"/>
  <c r="Z126"/>
  <c r="AB126"/>
  <c r="AC126"/>
  <c r="AD126"/>
  <c r="AE126"/>
  <c r="W127"/>
  <c r="X127"/>
  <c r="Y127"/>
  <c r="Z127"/>
  <c r="AB127"/>
  <c r="AC127"/>
  <c r="AD127"/>
  <c r="AE127"/>
  <c r="W128"/>
  <c r="X128"/>
  <c r="Y128"/>
  <c r="Z128"/>
  <c r="AB128"/>
  <c r="AC128"/>
  <c r="AD128"/>
  <c r="AE128"/>
  <c r="W129"/>
  <c r="X129"/>
  <c r="Y129"/>
  <c r="Z129"/>
  <c r="AB129"/>
  <c r="AC129"/>
  <c r="AD129"/>
  <c r="AE129"/>
  <c r="W130"/>
  <c r="X130"/>
  <c r="Y130"/>
  <c r="Z130"/>
  <c r="AB130"/>
  <c r="AC130"/>
  <c r="AD130"/>
  <c r="AE130"/>
  <c r="W131"/>
  <c r="X131"/>
  <c r="Y131"/>
  <c r="Z131"/>
  <c r="AB131"/>
  <c r="AC131"/>
  <c r="AD131"/>
  <c r="AE131"/>
  <c r="W132"/>
  <c r="X132"/>
  <c r="Y132"/>
  <c r="Z132"/>
  <c r="AB132"/>
  <c r="AC132"/>
  <c r="AD132"/>
  <c r="AE132"/>
  <c r="W25" i="7"/>
  <c r="X25"/>
  <c r="Y25"/>
  <c r="Z25"/>
  <c r="AB25"/>
  <c r="AC25"/>
  <c r="AD25"/>
  <c r="AE25"/>
  <c r="W26"/>
  <c r="X26"/>
  <c r="Y26"/>
  <c r="Z26"/>
  <c r="AB26"/>
  <c r="AC26"/>
  <c r="AD26"/>
  <c r="AE26"/>
  <c r="W29"/>
  <c r="X29"/>
  <c r="Y29"/>
  <c r="Z29"/>
  <c r="AB29"/>
  <c r="AC29"/>
  <c r="AD29"/>
  <c r="AE29"/>
  <c r="W30"/>
  <c r="X30"/>
  <c r="Y30"/>
  <c r="Z30"/>
  <c r="AB30"/>
  <c r="AC30"/>
  <c r="AD30"/>
  <c r="AE30"/>
  <c r="W31"/>
  <c r="X31"/>
  <c r="Y31"/>
  <c r="Z31"/>
  <c r="AB31"/>
  <c r="AC31"/>
  <c r="AD31"/>
  <c r="AE31"/>
  <c r="W32"/>
  <c r="X32"/>
  <c r="Y32"/>
  <c r="Z32"/>
  <c r="AB32"/>
  <c r="AC32"/>
  <c r="AD32"/>
  <c r="AE32"/>
  <c r="W33"/>
  <c r="X33"/>
  <c r="Y33"/>
  <c r="Z33"/>
  <c r="AB33"/>
  <c r="AC33"/>
  <c r="AD33"/>
  <c r="AE33"/>
  <c r="W27"/>
  <c r="X27"/>
  <c r="Y27"/>
  <c r="Z27"/>
  <c r="AB27"/>
  <c r="AC27"/>
  <c r="AD27"/>
  <c r="AE27"/>
  <c r="W36"/>
  <c r="X36"/>
  <c r="Y36"/>
  <c r="Z36"/>
  <c r="AB36"/>
  <c r="AC36"/>
  <c r="AD36"/>
  <c r="AE36"/>
  <c r="W35"/>
  <c r="X35"/>
  <c r="Y35"/>
  <c r="Z35"/>
  <c r="AB35"/>
  <c r="AC35"/>
  <c r="AD35"/>
  <c r="AE35"/>
  <c r="W37"/>
  <c r="X37"/>
  <c r="Y37"/>
  <c r="Z37"/>
  <c r="AB37"/>
  <c r="AC37"/>
  <c r="AD37"/>
  <c r="AE37"/>
  <c r="W38"/>
  <c r="X38"/>
  <c r="Y38"/>
  <c r="Z38"/>
  <c r="AB38"/>
  <c r="AC38"/>
  <c r="AD38"/>
  <c r="AE38"/>
  <c r="W28"/>
  <c r="X28"/>
  <c r="Y28"/>
  <c r="Z28"/>
  <c r="AB28"/>
  <c r="AC28"/>
  <c r="AD28"/>
  <c r="AE28"/>
  <c r="W34"/>
  <c r="X34"/>
  <c r="Y34"/>
  <c r="Z34"/>
  <c r="AB34"/>
  <c r="AC34"/>
  <c r="AD34"/>
  <c r="AE34"/>
  <c r="W39"/>
  <c r="X39"/>
  <c r="Y39"/>
  <c r="Z39"/>
  <c r="AB39"/>
  <c r="AC39"/>
  <c r="AD39"/>
  <c r="AE39"/>
  <c r="W40"/>
  <c r="X40"/>
  <c r="Y40"/>
  <c r="Z40"/>
  <c r="AB40"/>
  <c r="AC40"/>
  <c r="AD40"/>
  <c r="AE40"/>
  <c r="W41"/>
  <c r="X41"/>
  <c r="Y41"/>
  <c r="Z41"/>
  <c r="AB41"/>
  <c r="AC41"/>
  <c r="AD41"/>
  <c r="AE41"/>
  <c r="W42"/>
  <c r="X42"/>
  <c r="Y42"/>
  <c r="Z42"/>
  <c r="AB42"/>
  <c r="AC42"/>
  <c r="AD42"/>
  <c r="AE42"/>
  <c r="W43"/>
  <c r="X43"/>
  <c r="Y43"/>
  <c r="Z43"/>
  <c r="AB43"/>
  <c r="AC43"/>
  <c r="AD43"/>
  <c r="AE43"/>
  <c r="W44"/>
  <c r="X44"/>
  <c r="Y44"/>
  <c r="Z44"/>
  <c r="AB44"/>
  <c r="AC44"/>
  <c r="AD44"/>
  <c r="AE44"/>
  <c r="W45"/>
  <c r="X45"/>
  <c r="Y45"/>
  <c r="Z45"/>
  <c r="AB45"/>
  <c r="AC45"/>
  <c r="AD45"/>
  <c r="AE45"/>
  <c r="W46"/>
  <c r="X46"/>
  <c r="Y46"/>
  <c r="Z46"/>
  <c r="AB46"/>
  <c r="AC46"/>
  <c r="AD46"/>
  <c r="AE46"/>
  <c r="W47"/>
  <c r="X47"/>
  <c r="Y47"/>
  <c r="Z47"/>
  <c r="AB47"/>
  <c r="AC47"/>
  <c r="AD47"/>
  <c r="AE47"/>
  <c r="W48"/>
  <c r="X48"/>
  <c r="Y48"/>
  <c r="Z48"/>
  <c r="AB48"/>
  <c r="AC48"/>
  <c r="AD48"/>
  <c r="AE48"/>
  <c r="W49"/>
  <c r="X49"/>
  <c r="Y49"/>
  <c r="Z49"/>
  <c r="AB49"/>
  <c r="AC49"/>
  <c r="AD49"/>
  <c r="AE49"/>
  <c r="W50"/>
  <c r="X50"/>
  <c r="Y50"/>
  <c r="Z50"/>
  <c r="AB50"/>
  <c r="AC50"/>
  <c r="AD50"/>
  <c r="AE50"/>
  <c r="W51"/>
  <c r="X51"/>
  <c r="Y51"/>
  <c r="Z51"/>
  <c r="AB51"/>
  <c r="AC51"/>
  <c r="AD51"/>
  <c r="AE51"/>
  <c r="W52"/>
  <c r="X52"/>
  <c r="Y52"/>
  <c r="Z52"/>
  <c r="AB52"/>
  <c r="AC52"/>
  <c r="AD52"/>
  <c r="AE52"/>
  <c r="W53"/>
  <c r="X53"/>
  <c r="Y53"/>
  <c r="Z53"/>
  <c r="AB53"/>
  <c r="AC53"/>
  <c r="AD53"/>
  <c r="AE53"/>
  <c r="W54"/>
  <c r="X54"/>
  <c r="Y54"/>
  <c r="Z54"/>
  <c r="AB54"/>
  <c r="AC54"/>
  <c r="AD54"/>
  <c r="AE54"/>
  <c r="W55"/>
  <c r="X55"/>
  <c r="Y55"/>
  <c r="Z55"/>
  <c r="AB55"/>
  <c r="AC55"/>
  <c r="AD55"/>
  <c r="AE55"/>
  <c r="W56"/>
  <c r="X56"/>
  <c r="Y56"/>
  <c r="Z56"/>
  <c r="AB56"/>
  <c r="AC56"/>
  <c r="AD56"/>
  <c r="AE56"/>
  <c r="W57"/>
  <c r="X57"/>
  <c r="Y57"/>
  <c r="Z57"/>
  <c r="AB57"/>
  <c r="AC57"/>
  <c r="AD57"/>
  <c r="AE57"/>
  <c r="W58"/>
  <c r="X58"/>
  <c r="Y58"/>
  <c r="Z58"/>
  <c r="AB58"/>
  <c r="AC58"/>
  <c r="AD58"/>
  <c r="AE58"/>
  <c r="W59"/>
  <c r="X59"/>
  <c r="Y59"/>
  <c r="Z59"/>
  <c r="AB59"/>
  <c r="AC59"/>
  <c r="AD59"/>
  <c r="AE59"/>
  <c r="W60"/>
  <c r="X60"/>
  <c r="Y60"/>
  <c r="Z60"/>
  <c r="AB60"/>
  <c r="AC60"/>
  <c r="AD60"/>
  <c r="AE60"/>
  <c r="W61"/>
  <c r="X61"/>
  <c r="Y61"/>
  <c r="Z61"/>
  <c r="AB61"/>
  <c r="AC61"/>
  <c r="AD61"/>
  <c r="AE61"/>
  <c r="W62"/>
  <c r="X62"/>
  <c r="Y62"/>
  <c r="Z62"/>
  <c r="AB62"/>
  <c r="AC62"/>
  <c r="AD62"/>
  <c r="AE62"/>
  <c r="W63"/>
  <c r="X63"/>
  <c r="Y63"/>
  <c r="Z63"/>
  <c r="AB63"/>
  <c r="AC63"/>
  <c r="AD63"/>
  <c r="AE63"/>
  <c r="W64"/>
  <c r="X64"/>
  <c r="Y64"/>
  <c r="Z64"/>
  <c r="AB64"/>
  <c r="AC64"/>
  <c r="AD64"/>
  <c r="AE64"/>
  <c r="W65"/>
  <c r="X65"/>
  <c r="Y65"/>
  <c r="Z65"/>
  <c r="AB65"/>
  <c r="AC65"/>
  <c r="AD65"/>
  <c r="AE65"/>
  <c r="W66"/>
  <c r="X66"/>
  <c r="Y66"/>
  <c r="Z66"/>
  <c r="AB66"/>
  <c r="AC66"/>
  <c r="AD66"/>
  <c r="AE66"/>
  <c r="W67"/>
  <c r="X67"/>
  <c r="Y67"/>
  <c r="Z67"/>
  <c r="AB67"/>
  <c r="AC67"/>
  <c r="AD67"/>
  <c r="AE67"/>
  <c r="W68"/>
  <c r="X68"/>
  <c r="Y68"/>
  <c r="Z68"/>
  <c r="AB68"/>
  <c r="AC68"/>
  <c r="AD68"/>
  <c r="AE68"/>
  <c r="W69"/>
  <c r="X69"/>
  <c r="Y69"/>
  <c r="Z69"/>
  <c r="AB69"/>
  <c r="AC69"/>
  <c r="AD69"/>
  <c r="AE69"/>
  <c r="W70"/>
  <c r="X70"/>
  <c r="Y70"/>
  <c r="Z70"/>
  <c r="AB70"/>
  <c r="AC70"/>
  <c r="AD70"/>
  <c r="AE70"/>
  <c r="W71"/>
  <c r="X71"/>
  <c r="Y71"/>
  <c r="Z71"/>
  <c r="AB71"/>
  <c r="AC71"/>
  <c r="AD71"/>
  <c r="AE71"/>
  <c r="W72"/>
  <c r="X72"/>
  <c r="Y72"/>
  <c r="Z72"/>
  <c r="AB72"/>
  <c r="AC72"/>
  <c r="AD72"/>
  <c r="AE72"/>
  <c r="W73"/>
  <c r="X73"/>
  <c r="Y73"/>
  <c r="Z73"/>
  <c r="AB73"/>
  <c r="AC73"/>
  <c r="AD73"/>
  <c r="AE73"/>
  <c r="W74"/>
  <c r="X74"/>
  <c r="Y74"/>
  <c r="Z74"/>
  <c r="AB74"/>
  <c r="AC74"/>
  <c r="AD74"/>
  <c r="AE74"/>
  <c r="W75"/>
  <c r="X75"/>
  <c r="Y75"/>
  <c r="Z75"/>
  <c r="AB75"/>
  <c r="AC75"/>
  <c r="AD75"/>
  <c r="AE75"/>
  <c r="W76"/>
  <c r="X76"/>
  <c r="Y76"/>
  <c r="Z76"/>
  <c r="AB76"/>
  <c r="AC76"/>
  <c r="AD76"/>
  <c r="AE76"/>
  <c r="W77"/>
  <c r="X77"/>
  <c r="Y77"/>
  <c r="Z77"/>
  <c r="AB77"/>
  <c r="AC77"/>
  <c r="AD77"/>
  <c r="AE77"/>
  <c r="W78"/>
  <c r="X78"/>
  <c r="Y78"/>
  <c r="Z78"/>
  <c r="AB78"/>
  <c r="AC78"/>
  <c r="AD78"/>
  <c r="AE78"/>
  <c r="W79"/>
  <c r="X79"/>
  <c r="Y79"/>
  <c r="Z79"/>
  <c r="AB79"/>
  <c r="AC79"/>
  <c r="AD79"/>
  <c r="AE79"/>
  <c r="W80"/>
  <c r="X80"/>
  <c r="Y80"/>
  <c r="Z80"/>
  <c r="AB80"/>
  <c r="AC80"/>
  <c r="AD80"/>
  <c r="AE80"/>
  <c r="W81"/>
  <c r="X81"/>
  <c r="Y81"/>
  <c r="Z81"/>
  <c r="AB81"/>
  <c r="AC81"/>
  <c r="AD81"/>
  <c r="AE81"/>
  <c r="W82"/>
  <c r="X82"/>
  <c r="Y82"/>
  <c r="Z82"/>
  <c r="AB82"/>
  <c r="AC82"/>
  <c r="AD82"/>
  <c r="AE82"/>
  <c r="W83"/>
  <c r="X83"/>
  <c r="Y83"/>
  <c r="Z83"/>
  <c r="AB83"/>
  <c r="AC83"/>
  <c r="AD83"/>
  <c r="AE83"/>
  <c r="W84"/>
  <c r="X84"/>
  <c r="Y84"/>
  <c r="Z84"/>
  <c r="AB84"/>
  <c r="AC84"/>
  <c r="AD84"/>
  <c r="AE84"/>
  <c r="W85"/>
  <c r="X85"/>
  <c r="Y85"/>
  <c r="Z85"/>
  <c r="AB85"/>
  <c r="AC85"/>
  <c r="AD85"/>
  <c r="AE85"/>
  <c r="W86"/>
  <c r="X86"/>
  <c r="Y86"/>
  <c r="Z86"/>
  <c r="AB86"/>
  <c r="AC86"/>
  <c r="AD86"/>
  <c r="AE86"/>
  <c r="W87"/>
  <c r="X87"/>
  <c r="Y87"/>
  <c r="Z87"/>
  <c r="AB87"/>
  <c r="AC87"/>
  <c r="AD87"/>
  <c r="AE87"/>
  <c r="W88"/>
  <c r="X88"/>
  <c r="Y88"/>
  <c r="Z88"/>
  <c r="AB88"/>
  <c r="AC88"/>
  <c r="AD88"/>
  <c r="AE88"/>
  <c r="W89"/>
  <c r="X89"/>
  <c r="Y89"/>
  <c r="Z89"/>
  <c r="AB89"/>
  <c r="AC89"/>
  <c r="AD89"/>
  <c r="AE89"/>
  <c r="W90"/>
  <c r="X90"/>
  <c r="Y90"/>
  <c r="Z90"/>
  <c r="AB90"/>
  <c r="AC90"/>
  <c r="AD90"/>
  <c r="AE90"/>
  <c r="W91"/>
  <c r="X91"/>
  <c r="Y91"/>
  <c r="Z91"/>
  <c r="AB91"/>
  <c r="AC91"/>
  <c r="AD91"/>
  <c r="AE91"/>
  <c r="W92"/>
  <c r="X92"/>
  <c r="Y92"/>
  <c r="Z92"/>
  <c r="AB92"/>
  <c r="AC92"/>
  <c r="AD92"/>
  <c r="AE92"/>
  <c r="W93"/>
  <c r="X93"/>
  <c r="Y93"/>
  <c r="Z93"/>
  <c r="AB93"/>
  <c r="AC93"/>
  <c r="AD93"/>
  <c r="AE93"/>
  <c r="W94"/>
  <c r="X94"/>
  <c r="Y94"/>
  <c r="Z94"/>
  <c r="AB94"/>
  <c r="AC94"/>
  <c r="AD94"/>
  <c r="AE94"/>
  <c r="W95"/>
  <c r="X95"/>
  <c r="Y95"/>
  <c r="Z95"/>
  <c r="AB95"/>
  <c r="AC95"/>
  <c r="AD95"/>
  <c r="AE95"/>
  <c r="W96"/>
  <c r="X96"/>
  <c r="Y96"/>
  <c r="Z96"/>
  <c r="AB96"/>
  <c r="AC96"/>
  <c r="AD96"/>
  <c r="AE96"/>
  <c r="W97"/>
  <c r="X97"/>
  <c r="Y97"/>
  <c r="Z97"/>
  <c r="AB97"/>
  <c r="AC97"/>
  <c r="AD97"/>
  <c r="AE97"/>
  <c r="W98"/>
  <c r="X98"/>
  <c r="Y98"/>
  <c r="Z98"/>
  <c r="AB98"/>
  <c r="AC98"/>
  <c r="AD98"/>
  <c r="AE98"/>
  <c r="W99"/>
  <c r="X99"/>
  <c r="Y99"/>
  <c r="Z99"/>
  <c r="AB99"/>
  <c r="AC99"/>
  <c r="AD99"/>
  <c r="AE99"/>
  <c r="W100"/>
  <c r="X100"/>
  <c r="Y100"/>
  <c r="Z100"/>
  <c r="AB100"/>
  <c r="AC100"/>
  <c r="AD100"/>
  <c r="AE100"/>
  <c r="W101"/>
  <c r="X101"/>
  <c r="Y101"/>
  <c r="Z101"/>
  <c r="AB101"/>
  <c r="AC101"/>
  <c r="AD101"/>
  <c r="AE101"/>
  <c r="W102"/>
  <c r="X102"/>
  <c r="Y102"/>
  <c r="Z102"/>
  <c r="AB102"/>
  <c r="AC102"/>
  <c r="AD102"/>
  <c r="AE102"/>
  <c r="W103"/>
  <c r="X103"/>
  <c r="Y103"/>
  <c r="Z103"/>
  <c r="AB103"/>
  <c r="AC103"/>
  <c r="AD103"/>
  <c r="AE103"/>
  <c r="W104"/>
  <c r="X104"/>
  <c r="Y104"/>
  <c r="Z104"/>
  <c r="AB104"/>
  <c r="AC104"/>
  <c r="AD104"/>
  <c r="AE104"/>
  <c r="W105"/>
  <c r="X105"/>
  <c r="Y105"/>
  <c r="Z105"/>
  <c r="AB105"/>
  <c r="AC105"/>
  <c r="AD105"/>
  <c r="AE105"/>
  <c r="W106"/>
  <c r="X106"/>
  <c r="Y106"/>
  <c r="Z106"/>
  <c r="AB106"/>
  <c r="AC106"/>
  <c r="AD106"/>
  <c r="AE106"/>
  <c r="W107"/>
  <c r="X107"/>
  <c r="Y107"/>
  <c r="Z107"/>
  <c r="AB107"/>
  <c r="AC107"/>
  <c r="AD107"/>
  <c r="AE107"/>
  <c r="W108"/>
  <c r="X108"/>
  <c r="Y108"/>
  <c r="Z108"/>
  <c r="AB108"/>
  <c r="AC108"/>
  <c r="AD108"/>
  <c r="AE108"/>
  <c r="W109"/>
  <c r="X109"/>
  <c r="Y109"/>
  <c r="Z109"/>
  <c r="AB109"/>
  <c r="AC109"/>
  <c r="AD109"/>
  <c r="AE109"/>
  <c r="W110"/>
  <c r="X110"/>
  <c r="Y110"/>
  <c r="Z110"/>
  <c r="AB110"/>
  <c r="AC110"/>
  <c r="AD110"/>
  <c r="AE110"/>
  <c r="W111"/>
  <c r="X111"/>
  <c r="Y111"/>
  <c r="Z111"/>
  <c r="AB111"/>
  <c r="AC111"/>
  <c r="AD111"/>
  <c r="AE111"/>
  <c r="W112"/>
  <c r="X112"/>
  <c r="Y112"/>
  <c r="Z112"/>
  <c r="AB112"/>
  <c r="AC112"/>
  <c r="AD112"/>
  <c r="AE112"/>
  <c r="W113"/>
  <c r="X113"/>
  <c r="Y113"/>
  <c r="Z113"/>
  <c r="AB113"/>
  <c r="AC113"/>
  <c r="AD113"/>
  <c r="AE113"/>
  <c r="W114"/>
  <c r="X114"/>
  <c r="Y114"/>
  <c r="Z114"/>
  <c r="AB114"/>
  <c r="AC114"/>
  <c r="AD114"/>
  <c r="AE114"/>
  <c r="W115"/>
  <c r="X115"/>
  <c r="Y115"/>
  <c r="Z115"/>
  <c r="AB115"/>
  <c r="AC115"/>
  <c r="AD115"/>
  <c r="AE115"/>
  <c r="W116"/>
  <c r="X116"/>
  <c r="Y116"/>
  <c r="Z116"/>
  <c r="AB116"/>
  <c r="AC116"/>
  <c r="AD116"/>
  <c r="AE116"/>
  <c r="W117"/>
  <c r="X117"/>
  <c r="Y117"/>
  <c r="Z117"/>
  <c r="AB117"/>
  <c r="AC117"/>
  <c r="AD117"/>
  <c r="AE117"/>
  <c r="W118"/>
  <c r="X118"/>
  <c r="Y118"/>
  <c r="Z118"/>
  <c r="AB118"/>
  <c r="AC118"/>
  <c r="AD118"/>
  <c r="AE118"/>
  <c r="W119"/>
  <c r="X119"/>
  <c r="Y119"/>
  <c r="Z119"/>
  <c r="AB119"/>
  <c r="AC119"/>
  <c r="AD119"/>
  <c r="AE119"/>
  <c r="W120"/>
  <c r="X120"/>
  <c r="Y120"/>
  <c r="Z120"/>
  <c r="AB120"/>
  <c r="AC120"/>
  <c r="AD120"/>
  <c r="AE120"/>
  <c r="W121"/>
  <c r="X121"/>
  <c r="Y121"/>
  <c r="Z121"/>
  <c r="AB121"/>
  <c r="AC121"/>
  <c r="AD121"/>
  <c r="AE121"/>
  <c r="W122"/>
  <c r="X122"/>
  <c r="Y122"/>
  <c r="Z122"/>
  <c r="AB122"/>
  <c r="AC122"/>
  <c r="AD122"/>
  <c r="AE122"/>
  <c r="W123"/>
  <c r="X123"/>
  <c r="Y123"/>
  <c r="Z123"/>
  <c r="AB123"/>
  <c r="AC123"/>
  <c r="AD123"/>
  <c r="AE123"/>
  <c r="W124"/>
  <c r="X124"/>
  <c r="Y124"/>
  <c r="Z124"/>
  <c r="AB124"/>
  <c r="AC124"/>
  <c r="AD124"/>
  <c r="AE124"/>
  <c r="W125"/>
  <c r="X125"/>
  <c r="Y125"/>
  <c r="Z125"/>
  <c r="AB125"/>
  <c r="AC125"/>
  <c r="AD125"/>
  <c r="AE125"/>
  <c r="W126"/>
  <c r="X126"/>
  <c r="Y126"/>
  <c r="Z126"/>
  <c r="AB126"/>
  <c r="AC126"/>
  <c r="AD126"/>
  <c r="AE126"/>
  <c r="W127"/>
  <c r="X127"/>
  <c r="Y127"/>
  <c r="Z127"/>
  <c r="AB127"/>
  <c r="AC127"/>
  <c r="AD127"/>
  <c r="AE127"/>
  <c r="W128"/>
  <c r="X128"/>
  <c r="Y128"/>
  <c r="Z128"/>
  <c r="AB128"/>
  <c r="AC128"/>
  <c r="AD128"/>
  <c r="AE128"/>
  <c r="W129"/>
  <c r="X129"/>
  <c r="Y129"/>
  <c r="Z129"/>
  <c r="AB129"/>
  <c r="AC129"/>
  <c r="AD129"/>
  <c r="AE129"/>
  <c r="W130"/>
  <c r="X130"/>
  <c r="Y130"/>
  <c r="Z130"/>
  <c r="AB130"/>
  <c r="AC130"/>
  <c r="AD130"/>
  <c r="AE130"/>
  <c r="W131"/>
  <c r="X131"/>
  <c r="Y131"/>
  <c r="Z131"/>
  <c r="AB131"/>
  <c r="AC131"/>
  <c r="AD131"/>
  <c r="AE131"/>
  <c r="W132"/>
  <c r="X132"/>
  <c r="Y132"/>
  <c r="Z132"/>
  <c r="AB132"/>
  <c r="AC132"/>
  <c r="AD132"/>
  <c r="AE132"/>
  <c r="W133"/>
  <c r="X133"/>
  <c r="Y133"/>
  <c r="Z133"/>
  <c r="AB133"/>
  <c r="AC133"/>
  <c r="AD133"/>
  <c r="AE133"/>
  <c r="S133" i="3"/>
  <c r="T133"/>
  <c r="U133"/>
  <c r="N133"/>
  <c r="O133"/>
  <c r="P133"/>
  <c r="Q133"/>
  <c r="R133"/>
  <c r="AA63" i="7" l="1"/>
  <c r="V63"/>
  <c r="AA62"/>
  <c r="AA61"/>
  <c r="AA60"/>
  <c r="AA59"/>
  <c r="AA58"/>
  <c r="V62"/>
  <c r="V60"/>
  <c r="V59"/>
  <c r="V61"/>
  <c r="V58"/>
  <c r="AA62" i="3"/>
  <c r="V62"/>
  <c r="AA61"/>
  <c r="V61"/>
  <c r="AA60"/>
  <c r="V60"/>
  <c r="AA59"/>
  <c r="V59"/>
  <c r="AA58"/>
  <c r="V58"/>
  <c r="AA57"/>
  <c r="V57"/>
  <c r="AA133" i="7"/>
  <c r="AA132"/>
  <c r="AA131"/>
  <c r="V131"/>
  <c r="AA130"/>
  <c r="V130"/>
  <c r="AA129"/>
  <c r="V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V64"/>
  <c r="V133"/>
  <c r="V132"/>
  <c r="V128"/>
  <c r="V127"/>
  <c r="V126"/>
  <c r="V125"/>
  <c r="V124"/>
  <c r="V123"/>
  <c r="V122"/>
  <c r="V121"/>
  <c r="V120"/>
  <c r="V119"/>
  <c r="V118"/>
  <c r="V117"/>
  <c r="V116"/>
  <c r="V115"/>
  <c r="V114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AA132" i="3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V85"/>
  <c r="AA84"/>
  <c r="V84"/>
  <c r="AA83"/>
  <c r="V83"/>
  <c r="AA82"/>
  <c r="V82"/>
  <c r="AA81"/>
  <c r="V81"/>
  <c r="AA80"/>
  <c r="V80"/>
  <c r="AA79"/>
  <c r="V79"/>
  <c r="AA78"/>
  <c r="V78"/>
  <c r="AA77"/>
  <c r="V77"/>
  <c r="AA76"/>
  <c r="V76"/>
  <c r="AA75"/>
  <c r="V75"/>
  <c r="AA74"/>
  <c r="V74"/>
  <c r="AA73"/>
  <c r="V73"/>
  <c r="AA72"/>
  <c r="V72"/>
  <c r="AA71"/>
  <c r="V71"/>
  <c r="AA70"/>
  <c r="V70"/>
  <c r="AA69"/>
  <c r="V69"/>
  <c r="AA68"/>
  <c r="V68"/>
  <c r="AA67"/>
  <c r="V67"/>
  <c r="AA66"/>
  <c r="V66"/>
  <c r="AA65"/>
  <c r="V65"/>
  <c r="AA64"/>
  <c r="V64"/>
  <c r="AA63"/>
  <c r="V63"/>
  <c r="V132"/>
  <c r="V131"/>
  <c r="V130"/>
  <c r="V129"/>
  <c r="V128"/>
  <c r="V127"/>
  <c r="V126"/>
  <c r="V125"/>
  <c r="V124"/>
  <c r="V123"/>
  <c r="V122"/>
  <c r="V121"/>
  <c r="V120"/>
  <c r="V119"/>
  <c r="V118"/>
  <c r="V117"/>
  <c r="V116"/>
  <c r="V115"/>
  <c r="V114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AA57" i="7"/>
  <c r="V57"/>
  <c r="AA56"/>
  <c r="V56"/>
  <c r="AA55"/>
  <c r="V55"/>
  <c r="AA54"/>
  <c r="V54"/>
  <c r="AA53"/>
  <c r="V53"/>
  <c r="AA52"/>
  <c r="V52"/>
  <c r="AA51"/>
  <c r="V51"/>
  <c r="AA50"/>
  <c r="V50"/>
  <c r="AA49"/>
  <c r="V49"/>
  <c r="AA48"/>
  <c r="V48"/>
  <c r="AA47"/>
  <c r="V47"/>
  <c r="AA46"/>
  <c r="V46"/>
  <c r="AA45"/>
  <c r="V45"/>
  <c r="AA44"/>
  <c r="V44"/>
  <c r="AA43"/>
  <c r="V43"/>
  <c r="AA42"/>
  <c r="V42"/>
  <c r="AA41"/>
  <c r="V41"/>
  <c r="AA40"/>
  <c r="V40"/>
  <c r="AA39"/>
  <c r="V39"/>
  <c r="AA34"/>
  <c r="AA28"/>
  <c r="AA38"/>
  <c r="V38"/>
  <c r="AA37"/>
  <c r="V37"/>
  <c r="AA35"/>
  <c r="V35"/>
  <c r="AA36"/>
  <c r="V36"/>
  <c r="AA27"/>
  <c r="AA33"/>
  <c r="V33"/>
  <c r="AA32"/>
  <c r="V32"/>
  <c r="AA31"/>
  <c r="V31"/>
  <c r="AA30"/>
  <c r="V30"/>
  <c r="AA29"/>
  <c r="V29"/>
  <c r="AA26"/>
  <c r="V26"/>
  <c r="AA25"/>
  <c r="V25"/>
  <c r="V28"/>
  <c r="V27"/>
  <c r="V34"/>
  <c r="AA56" i="3"/>
  <c r="V56"/>
  <c r="AA55"/>
  <c r="V55"/>
  <c r="AA54"/>
  <c r="V54"/>
  <c r="AA53"/>
  <c r="V53"/>
  <c r="AA52"/>
  <c r="V52"/>
  <c r="AA51"/>
  <c r="V51"/>
  <c r="AA50"/>
  <c r="V50"/>
  <c r="AA49"/>
  <c r="V49"/>
  <c r="AA48"/>
  <c r="V48"/>
  <c r="AA41"/>
  <c r="V41"/>
  <c r="AA47"/>
  <c r="V47"/>
  <c r="AA40"/>
  <c r="V40"/>
  <c r="AA46"/>
  <c r="V46"/>
  <c r="AA45"/>
  <c r="V45"/>
  <c r="AA44"/>
  <c r="V44"/>
  <c r="AA43"/>
  <c r="V43"/>
  <c r="AA36"/>
  <c r="V36"/>
  <c r="AA39"/>
  <c r="V39"/>
  <c r="AA34"/>
  <c r="V34"/>
  <c r="AA42"/>
  <c r="V42"/>
  <c r="AA32"/>
  <c r="V32"/>
  <c r="AA38"/>
  <c r="V38"/>
  <c r="AA25"/>
  <c r="V25"/>
  <c r="AA31"/>
  <c r="V31"/>
  <c r="AA30"/>
  <c r="V30"/>
  <c r="AA35"/>
  <c r="V35"/>
  <c r="AA29"/>
  <c r="V29"/>
  <c r="AA28"/>
  <c r="V28"/>
  <c r="AA27"/>
  <c r="V27"/>
  <c r="AA26"/>
  <c r="V26"/>
  <c r="AA23"/>
  <c r="V23"/>
  <c r="AA33"/>
  <c r="V33"/>
  <c r="AA37"/>
  <c r="V37"/>
  <c r="AE24"/>
  <c r="AD24"/>
  <c r="AC24"/>
  <c r="AB24"/>
  <c r="Z24"/>
  <c r="Y24"/>
  <c r="X24"/>
  <c r="W24"/>
  <c r="K133"/>
  <c r="L133"/>
  <c r="M133"/>
  <c r="O134" i="7"/>
  <c r="P134"/>
  <c r="S134"/>
  <c r="Q134"/>
  <c r="R134"/>
  <c r="T134"/>
  <c r="U134"/>
  <c r="AE24"/>
  <c r="AD24"/>
  <c r="AC24"/>
  <c r="AB24"/>
  <c r="Z24"/>
  <c r="Y24"/>
  <c r="X24"/>
  <c r="W24"/>
  <c r="AA24" l="1"/>
  <c r="V24"/>
  <c r="V24" i="3"/>
  <c r="D24" s="1"/>
  <c r="AA24"/>
  <c r="D53" i="7"/>
  <c r="F56"/>
  <c r="F35"/>
  <c r="F65"/>
  <c r="F64"/>
  <c r="F52"/>
  <c r="F31"/>
  <c r="F59"/>
  <c r="F58"/>
  <c r="F57"/>
  <c r="F47"/>
  <c r="F40"/>
  <c r="F29"/>
  <c r="F39"/>
  <c r="F33"/>
  <c r="F27"/>
  <c r="F45"/>
  <c r="F34"/>
  <c r="F24"/>
  <c r="G53"/>
  <c r="G63"/>
  <c r="G35"/>
  <c r="G65"/>
  <c r="G64"/>
  <c r="G52"/>
  <c r="G31"/>
  <c r="G59"/>
  <c r="G58"/>
  <c r="G57"/>
  <c r="G47"/>
  <c r="G40"/>
  <c r="G29"/>
  <c r="G39"/>
  <c r="G33"/>
  <c r="G27"/>
  <c r="G45"/>
  <c r="G34"/>
  <c r="G24"/>
  <c r="F133"/>
  <c r="F131"/>
  <c r="F129"/>
  <c r="F127"/>
  <c r="F125"/>
  <c r="F123"/>
  <c r="F121"/>
  <c r="F119"/>
  <c r="F117"/>
  <c r="F115"/>
  <c r="F113"/>
  <c r="F111"/>
  <c r="F109"/>
  <c r="F107"/>
  <c r="F105"/>
  <c r="F103"/>
  <c r="F101"/>
  <c r="F99"/>
  <c r="F97"/>
  <c r="F95"/>
  <c r="F93"/>
  <c r="F91"/>
  <c r="F89"/>
  <c r="F87"/>
  <c r="F85"/>
  <c r="F83"/>
  <c r="F81"/>
  <c r="F79"/>
  <c r="F77"/>
  <c r="F75"/>
  <c r="F73"/>
  <c r="F71"/>
  <c r="F69"/>
  <c r="F67"/>
  <c r="F60"/>
  <c r="F43"/>
  <c r="G132"/>
  <c r="G130"/>
  <c r="G128"/>
  <c r="G126"/>
  <c r="G124"/>
  <c r="G122"/>
  <c r="G120"/>
  <c r="G118"/>
  <c r="G116"/>
  <c r="G114"/>
  <c r="G112"/>
  <c r="G110"/>
  <c r="G108"/>
  <c r="G106"/>
  <c r="G104"/>
  <c r="G102"/>
  <c r="G100"/>
  <c r="G98"/>
  <c r="G96"/>
  <c r="G94"/>
  <c r="G92"/>
  <c r="G90"/>
  <c r="G88"/>
  <c r="G86"/>
  <c r="G84"/>
  <c r="G82"/>
  <c r="G80"/>
  <c r="G78"/>
  <c r="G76"/>
  <c r="G74"/>
  <c r="G72"/>
  <c r="G70"/>
  <c r="G68"/>
  <c r="G61"/>
  <c r="G50"/>
  <c r="F66"/>
  <c r="F26"/>
  <c r="F53"/>
  <c r="E53" s="1"/>
  <c r="F63"/>
  <c r="E63" s="1"/>
  <c r="F55"/>
  <c r="F41"/>
  <c r="F44"/>
  <c r="F49"/>
  <c r="F62"/>
  <c r="F42"/>
  <c r="F46"/>
  <c r="F54"/>
  <c r="F38"/>
  <c r="F48"/>
  <c r="F30"/>
  <c r="F51"/>
  <c r="F36"/>
  <c r="F28"/>
  <c r="F37"/>
  <c r="F25"/>
  <c r="F32"/>
  <c r="G56"/>
  <c r="G55"/>
  <c r="G41"/>
  <c r="G66"/>
  <c r="G44"/>
  <c r="G49"/>
  <c r="G62"/>
  <c r="G42"/>
  <c r="G46"/>
  <c r="G54"/>
  <c r="G38"/>
  <c r="G48"/>
  <c r="G30"/>
  <c r="G51"/>
  <c r="G36"/>
  <c r="G28"/>
  <c r="G37"/>
  <c r="G25"/>
  <c r="G32"/>
  <c r="F132"/>
  <c r="E132" s="1"/>
  <c r="F130"/>
  <c r="E130" s="1"/>
  <c r="F128"/>
  <c r="E128" s="1"/>
  <c r="F126"/>
  <c r="E126" s="1"/>
  <c r="F124"/>
  <c r="E124" s="1"/>
  <c r="F122"/>
  <c r="E122" s="1"/>
  <c r="F120"/>
  <c r="E120" s="1"/>
  <c r="F118"/>
  <c r="E118" s="1"/>
  <c r="F116"/>
  <c r="E116" s="1"/>
  <c r="F114"/>
  <c r="E114" s="1"/>
  <c r="F112"/>
  <c r="E112" s="1"/>
  <c r="F110"/>
  <c r="E110" s="1"/>
  <c r="F108"/>
  <c r="E108" s="1"/>
  <c r="F106"/>
  <c r="E106" s="1"/>
  <c r="F104"/>
  <c r="E104" s="1"/>
  <c r="F102"/>
  <c r="E102" s="1"/>
  <c r="F100"/>
  <c r="E100" s="1"/>
  <c r="F98"/>
  <c r="E98" s="1"/>
  <c r="F96"/>
  <c r="E96" s="1"/>
  <c r="F94"/>
  <c r="E94" s="1"/>
  <c r="F92"/>
  <c r="E92" s="1"/>
  <c r="F90"/>
  <c r="E90" s="1"/>
  <c r="F88"/>
  <c r="E88" s="1"/>
  <c r="F86"/>
  <c r="E86" s="1"/>
  <c r="F84"/>
  <c r="E84" s="1"/>
  <c r="F82"/>
  <c r="E82" s="1"/>
  <c r="F80"/>
  <c r="E80" s="1"/>
  <c r="F78"/>
  <c r="E78" s="1"/>
  <c r="F76"/>
  <c r="E76" s="1"/>
  <c r="F74"/>
  <c r="E74" s="1"/>
  <c r="F72"/>
  <c r="E72" s="1"/>
  <c r="F70"/>
  <c r="E70" s="1"/>
  <c r="F68"/>
  <c r="E68" s="1"/>
  <c r="F61"/>
  <c r="E61" s="1"/>
  <c r="F50"/>
  <c r="G133"/>
  <c r="G131"/>
  <c r="G129"/>
  <c r="G127"/>
  <c r="G125"/>
  <c r="G123"/>
  <c r="G121"/>
  <c r="G119"/>
  <c r="G117"/>
  <c r="G115"/>
  <c r="G113"/>
  <c r="G111"/>
  <c r="G109"/>
  <c r="G107"/>
  <c r="G105"/>
  <c r="G103"/>
  <c r="G101"/>
  <c r="G99"/>
  <c r="G97"/>
  <c r="G95"/>
  <c r="G93"/>
  <c r="G91"/>
  <c r="G89"/>
  <c r="G87"/>
  <c r="G85"/>
  <c r="G83"/>
  <c r="G81"/>
  <c r="G79"/>
  <c r="G77"/>
  <c r="G75"/>
  <c r="G73"/>
  <c r="G71"/>
  <c r="G69"/>
  <c r="G67"/>
  <c r="G60"/>
  <c r="G43"/>
  <c r="F23" i="3"/>
  <c r="G23"/>
  <c r="G26" i="7"/>
  <c r="F132" i="3"/>
  <c r="F130"/>
  <c r="F128"/>
  <c r="F126"/>
  <c r="F124"/>
  <c r="F122"/>
  <c r="F120"/>
  <c r="F118"/>
  <c r="F116"/>
  <c r="F114"/>
  <c r="F112"/>
  <c r="F110"/>
  <c r="F108"/>
  <c r="F106"/>
  <c r="F104"/>
  <c r="F102"/>
  <c r="F100"/>
  <c r="F98"/>
  <c r="F96"/>
  <c r="F94"/>
  <c r="F92"/>
  <c r="F90"/>
  <c r="F88"/>
  <c r="F86"/>
  <c r="F84"/>
  <c r="F82"/>
  <c r="F80"/>
  <c r="F78"/>
  <c r="F76"/>
  <c r="F74"/>
  <c r="F72"/>
  <c r="F70"/>
  <c r="F68"/>
  <c r="F66"/>
  <c r="F55"/>
  <c r="F35"/>
  <c r="F54"/>
  <c r="F46"/>
  <c r="F45"/>
  <c r="F65"/>
  <c r="F64"/>
  <c r="F63"/>
  <c r="F61"/>
  <c r="F48"/>
  <c r="F58"/>
  <c r="F56"/>
  <c r="F44"/>
  <c r="F39"/>
  <c r="F28"/>
  <c r="F42"/>
  <c r="F29"/>
  <c r="F40"/>
  <c r="F33"/>
  <c r="F27"/>
  <c r="F24"/>
  <c r="G132"/>
  <c r="G130"/>
  <c r="G128"/>
  <c r="G126"/>
  <c r="G124"/>
  <c r="G122"/>
  <c r="G120"/>
  <c r="G118"/>
  <c r="G116"/>
  <c r="G114"/>
  <c r="G112"/>
  <c r="G110"/>
  <c r="G108"/>
  <c r="G106"/>
  <c r="G104"/>
  <c r="G102"/>
  <c r="G100"/>
  <c r="G98"/>
  <c r="G96"/>
  <c r="G94"/>
  <c r="G92"/>
  <c r="G90"/>
  <c r="G88"/>
  <c r="G86"/>
  <c r="G84"/>
  <c r="G82"/>
  <c r="G80"/>
  <c r="G78"/>
  <c r="G76"/>
  <c r="G74"/>
  <c r="G72"/>
  <c r="G70"/>
  <c r="G68"/>
  <c r="G66"/>
  <c r="G55"/>
  <c r="G35"/>
  <c r="G54"/>
  <c r="G46"/>
  <c r="G45"/>
  <c r="G65"/>
  <c r="G64"/>
  <c r="G63"/>
  <c r="G61"/>
  <c r="G48"/>
  <c r="G58"/>
  <c r="G56"/>
  <c r="G44"/>
  <c r="G39"/>
  <c r="G28"/>
  <c r="G42"/>
  <c r="G29"/>
  <c r="G40"/>
  <c r="G33"/>
  <c r="G27"/>
  <c r="G24"/>
  <c r="F131"/>
  <c r="F129"/>
  <c r="F127"/>
  <c r="F125"/>
  <c r="F123"/>
  <c r="F121"/>
  <c r="F119"/>
  <c r="F117"/>
  <c r="F115"/>
  <c r="F113"/>
  <c r="F111"/>
  <c r="F109"/>
  <c r="F107"/>
  <c r="F105"/>
  <c r="F103"/>
  <c r="F101"/>
  <c r="F99"/>
  <c r="F97"/>
  <c r="F95"/>
  <c r="F93"/>
  <c r="F91"/>
  <c r="F89"/>
  <c r="F87"/>
  <c r="F85"/>
  <c r="F83"/>
  <c r="F81"/>
  <c r="F79"/>
  <c r="F77"/>
  <c r="F75"/>
  <c r="F73"/>
  <c r="F71"/>
  <c r="F69"/>
  <c r="F67"/>
  <c r="F49"/>
  <c r="F38"/>
  <c r="F53"/>
  <c r="F60"/>
  <c r="F30"/>
  <c r="F51"/>
  <c r="F59"/>
  <c r="F62"/>
  <c r="F52"/>
  <c r="F57"/>
  <c r="F47"/>
  <c r="F50"/>
  <c r="F43"/>
  <c r="F26"/>
  <c r="F41"/>
  <c r="F32"/>
  <c r="F34"/>
  <c r="F36"/>
  <c r="F31"/>
  <c r="F37"/>
  <c r="F25"/>
  <c r="G131"/>
  <c r="G129"/>
  <c r="G127"/>
  <c r="G125"/>
  <c r="G123"/>
  <c r="G121"/>
  <c r="G119"/>
  <c r="G117"/>
  <c r="G115"/>
  <c r="G113"/>
  <c r="G111"/>
  <c r="G109"/>
  <c r="G107"/>
  <c r="G105"/>
  <c r="G103"/>
  <c r="G101"/>
  <c r="G99"/>
  <c r="G97"/>
  <c r="G95"/>
  <c r="G93"/>
  <c r="G91"/>
  <c r="G89"/>
  <c r="G87"/>
  <c r="G85"/>
  <c r="G83"/>
  <c r="G81"/>
  <c r="G79"/>
  <c r="G77"/>
  <c r="G75"/>
  <c r="G73"/>
  <c r="G71"/>
  <c r="G69"/>
  <c r="G67"/>
  <c r="G49"/>
  <c r="G38"/>
  <c r="G53"/>
  <c r="G60"/>
  <c r="G30"/>
  <c r="G51"/>
  <c r="G59"/>
  <c r="G62"/>
  <c r="G52"/>
  <c r="G57"/>
  <c r="G47"/>
  <c r="G50"/>
  <c r="G43"/>
  <c r="G26"/>
  <c r="G41"/>
  <c r="G32"/>
  <c r="G34"/>
  <c r="G36"/>
  <c r="G31"/>
  <c r="G37"/>
  <c r="G25"/>
  <c r="D55" i="7"/>
  <c r="D41"/>
  <c r="D49"/>
  <c r="D62"/>
  <c r="D54"/>
  <c r="D38"/>
  <c r="D30"/>
  <c r="D51"/>
  <c r="D37"/>
  <c r="D25"/>
  <c r="D63"/>
  <c r="D35"/>
  <c r="D65"/>
  <c r="D64"/>
  <c r="D52"/>
  <c r="D31"/>
  <c r="D59"/>
  <c r="D58"/>
  <c r="D57"/>
  <c r="D47"/>
  <c r="D40"/>
  <c r="D29"/>
  <c r="D39"/>
  <c r="D33"/>
  <c r="D27"/>
  <c r="D45"/>
  <c r="D34"/>
  <c r="D24"/>
  <c r="D44"/>
  <c r="D46"/>
  <c r="D28"/>
  <c r="D66"/>
  <c r="D42"/>
  <c r="D48"/>
  <c r="D36"/>
  <c r="D32"/>
  <c r="D56"/>
  <c r="D132" i="3"/>
  <c r="D130"/>
  <c r="D126"/>
  <c r="D124"/>
  <c r="D122"/>
  <c r="D118"/>
  <c r="D116"/>
  <c r="D114"/>
  <c r="D110"/>
  <c r="D108"/>
  <c r="D106"/>
  <c r="D102"/>
  <c r="D100"/>
  <c r="D98"/>
  <c r="D94"/>
  <c r="D92"/>
  <c r="D90"/>
  <c r="D86"/>
  <c r="D84"/>
  <c r="D82"/>
  <c r="D78"/>
  <c r="D76"/>
  <c r="D74"/>
  <c r="D70"/>
  <c r="D66"/>
  <c r="D55"/>
  <c r="D131"/>
  <c r="D129"/>
  <c r="D127"/>
  <c r="D125"/>
  <c r="D123"/>
  <c r="D121"/>
  <c r="D119"/>
  <c r="D117"/>
  <c r="D115"/>
  <c r="D113"/>
  <c r="D111"/>
  <c r="D109"/>
  <c r="D107"/>
  <c r="D105"/>
  <c r="D103"/>
  <c r="D101"/>
  <c r="D99"/>
  <c r="D97"/>
  <c r="D95"/>
  <c r="D93"/>
  <c r="D91"/>
  <c r="D89"/>
  <c r="D87"/>
  <c r="D85"/>
  <c r="D83"/>
  <c r="D81"/>
  <c r="D79"/>
  <c r="D77"/>
  <c r="D75"/>
  <c r="D73"/>
  <c r="D71"/>
  <c r="D69"/>
  <c r="D67"/>
  <c r="D49"/>
  <c r="D38"/>
  <c r="D27"/>
  <c r="D37"/>
  <c r="D33"/>
  <c r="D40"/>
  <c r="D36"/>
  <c r="D29"/>
  <c r="D42"/>
  <c r="D32"/>
  <c r="D28"/>
  <c r="D39"/>
  <c r="D26"/>
  <c r="D44"/>
  <c r="D56"/>
  <c r="D50"/>
  <c r="D58"/>
  <c r="D48"/>
  <c r="D57"/>
  <c r="D61"/>
  <c r="D63"/>
  <c r="D62"/>
  <c r="D64"/>
  <c r="D65"/>
  <c r="D51"/>
  <c r="D45"/>
  <c r="D46"/>
  <c r="D60"/>
  <c r="D54"/>
  <c r="D35"/>
  <c r="E50" i="7" l="1"/>
  <c r="E32"/>
  <c r="E37"/>
  <c r="E36"/>
  <c r="E30"/>
  <c r="E38"/>
  <c r="E46"/>
  <c r="E62"/>
  <c r="E44"/>
  <c r="E34"/>
  <c r="E27"/>
  <c r="E39"/>
  <c r="E40"/>
  <c r="E57"/>
  <c r="E59"/>
  <c r="E52"/>
  <c r="E65"/>
  <c r="E23" i="3"/>
  <c r="E55" i="7"/>
  <c r="E43"/>
  <c r="E67"/>
  <c r="E71"/>
  <c r="E75"/>
  <c r="E79"/>
  <c r="E83"/>
  <c r="E87"/>
  <c r="E91"/>
  <c r="E95"/>
  <c r="E99"/>
  <c r="E103"/>
  <c r="E107"/>
  <c r="E111"/>
  <c r="E115"/>
  <c r="E119"/>
  <c r="E123"/>
  <c r="E127"/>
  <c r="E131"/>
  <c r="E56"/>
  <c r="E60"/>
  <c r="E69"/>
  <c r="E73"/>
  <c r="E77"/>
  <c r="E81"/>
  <c r="E85"/>
  <c r="E89"/>
  <c r="E93"/>
  <c r="E97"/>
  <c r="E101"/>
  <c r="E105"/>
  <c r="E109"/>
  <c r="E113"/>
  <c r="E117"/>
  <c r="E121"/>
  <c r="E125"/>
  <c r="E129"/>
  <c r="E133"/>
  <c r="E35"/>
  <c r="E60" i="3"/>
  <c r="E38"/>
  <c r="E67"/>
  <c r="E71"/>
  <c r="E75"/>
  <c r="E79"/>
  <c r="E83"/>
  <c r="E87"/>
  <c r="E91"/>
  <c r="E95"/>
  <c r="E99"/>
  <c r="E103"/>
  <c r="E107"/>
  <c r="E111"/>
  <c r="E115"/>
  <c r="E119"/>
  <c r="E123"/>
  <c r="E127"/>
  <c r="E131"/>
  <c r="E54"/>
  <c r="E55"/>
  <c r="E68"/>
  <c r="E72"/>
  <c r="E76"/>
  <c r="E80"/>
  <c r="E84"/>
  <c r="E88"/>
  <c r="E92"/>
  <c r="E96"/>
  <c r="E100"/>
  <c r="E104"/>
  <c r="E108"/>
  <c r="E112"/>
  <c r="E116"/>
  <c r="E120"/>
  <c r="E124"/>
  <c r="E128"/>
  <c r="E132"/>
  <c r="E30"/>
  <c r="E53"/>
  <c r="E49"/>
  <c r="E69"/>
  <c r="E73"/>
  <c r="E77"/>
  <c r="E81"/>
  <c r="E85"/>
  <c r="E89"/>
  <c r="E93"/>
  <c r="E97"/>
  <c r="E101"/>
  <c r="E105"/>
  <c r="E109"/>
  <c r="E113"/>
  <c r="E117"/>
  <c r="E121"/>
  <c r="E125"/>
  <c r="E129"/>
  <c r="E46"/>
  <c r="E35"/>
  <c r="E66"/>
  <c r="E70"/>
  <c r="E74"/>
  <c r="E78"/>
  <c r="E82"/>
  <c r="E86"/>
  <c r="E90"/>
  <c r="E94"/>
  <c r="E98"/>
  <c r="E102"/>
  <c r="E106"/>
  <c r="E110"/>
  <c r="E114"/>
  <c r="E118"/>
  <c r="E122"/>
  <c r="E126"/>
  <c r="E130"/>
  <c r="E66" i="7"/>
  <c r="E25"/>
  <c r="E28"/>
  <c r="E51"/>
  <c r="E48"/>
  <c r="E54"/>
  <c r="E42"/>
  <c r="E49"/>
  <c r="E41"/>
  <c r="E26"/>
  <c r="E24"/>
  <c r="E45"/>
  <c r="E33"/>
  <c r="E29"/>
  <c r="E47"/>
  <c r="E58"/>
  <c r="E31"/>
  <c r="E64"/>
  <c r="E25" i="3"/>
  <c r="E31"/>
  <c r="E34"/>
  <c r="E41"/>
  <c r="E43"/>
  <c r="E47"/>
  <c r="E52"/>
  <c r="E59"/>
  <c r="E27"/>
  <c r="E40"/>
  <c r="E42"/>
  <c r="E39"/>
  <c r="E56"/>
  <c r="E48"/>
  <c r="E63"/>
  <c r="E65"/>
  <c r="E37"/>
  <c r="E36"/>
  <c r="E32"/>
  <c r="E26"/>
  <c r="E50"/>
  <c r="E57"/>
  <c r="E62"/>
  <c r="E51"/>
  <c r="E24"/>
  <c r="E33"/>
  <c r="E29"/>
  <c r="E28"/>
  <c r="E44"/>
  <c r="E58"/>
  <c r="E61"/>
  <c r="E64"/>
  <c r="E45"/>
  <c r="D26" i="7"/>
  <c r="D53" i="3"/>
  <c r="D30"/>
  <c r="D59"/>
  <c r="D52"/>
  <c r="D47"/>
  <c r="D43"/>
  <c r="D41"/>
  <c r="D34"/>
  <c r="D31"/>
  <c r="D25"/>
  <c r="D68"/>
  <c r="D72"/>
  <c r="D80"/>
  <c r="D88"/>
  <c r="D96"/>
  <c r="D104"/>
  <c r="D112"/>
  <c r="D120"/>
  <c r="D128"/>
  <c r="D23"/>
  <c r="S64" i="9"/>
  <c r="R64"/>
  <c r="Q64"/>
  <c r="P64"/>
  <c r="O64"/>
  <c r="N64"/>
  <c r="M64"/>
  <c r="L64"/>
  <c r="K64"/>
  <c r="J64"/>
  <c r="I64"/>
  <c r="H64"/>
  <c r="G64"/>
  <c r="F64"/>
  <c r="AA64" s="1"/>
  <c r="Y63"/>
  <c r="X63"/>
  <c r="W63"/>
  <c r="V63"/>
  <c r="U63"/>
  <c r="T63"/>
  <c r="D63"/>
  <c r="Y62"/>
  <c r="X62"/>
  <c r="W62"/>
  <c r="V62"/>
  <c r="U62"/>
  <c r="T62" s="1"/>
  <c r="D62"/>
  <c r="Y61"/>
  <c r="X61"/>
  <c r="W61"/>
  <c r="V61"/>
  <c r="U61"/>
  <c r="T61"/>
  <c r="D61"/>
  <c r="Y60"/>
  <c r="X60"/>
  <c r="W60"/>
  <c r="V60"/>
  <c r="U60"/>
  <c r="T60" s="1"/>
  <c r="D60"/>
  <c r="Y59"/>
  <c r="X59"/>
  <c r="W59"/>
  <c r="V59"/>
  <c r="U59"/>
  <c r="T59"/>
  <c r="D59"/>
  <c r="Y58"/>
  <c r="X58"/>
  <c r="W58"/>
  <c r="V58"/>
  <c r="U58"/>
  <c r="T58" s="1"/>
  <c r="D58"/>
  <c r="Y57"/>
  <c r="X57"/>
  <c r="W57"/>
  <c r="V57"/>
  <c r="U57"/>
  <c r="T57"/>
  <c r="D57"/>
  <c r="Y56"/>
  <c r="X56"/>
  <c r="W56"/>
  <c r="V56"/>
  <c r="U56"/>
  <c r="T56" s="1"/>
  <c r="D56"/>
  <c r="Y55"/>
  <c r="X55"/>
  <c r="W55"/>
  <c r="V55"/>
  <c r="U55"/>
  <c r="T55"/>
  <c r="D55"/>
  <c r="Y54"/>
  <c r="X54"/>
  <c r="W54"/>
  <c r="V54"/>
  <c r="U54"/>
  <c r="T54" s="1"/>
  <c r="D54"/>
  <c r="Y53"/>
  <c r="X53"/>
  <c r="W53"/>
  <c r="V53"/>
  <c r="U53"/>
  <c r="T53"/>
  <c r="D53"/>
  <c r="Y52"/>
  <c r="X52"/>
  <c r="W52"/>
  <c r="V52"/>
  <c r="U52"/>
  <c r="T52" s="1"/>
  <c r="D52"/>
  <c r="Y51"/>
  <c r="X51"/>
  <c r="W51"/>
  <c r="V51"/>
  <c r="U51"/>
  <c r="T51"/>
  <c r="D51"/>
  <c r="Y50"/>
  <c r="X50"/>
  <c r="W50"/>
  <c r="V50"/>
  <c r="U50"/>
  <c r="T50" s="1"/>
  <c r="D50"/>
  <c r="Y49"/>
  <c r="X49"/>
  <c r="W49"/>
  <c r="V49"/>
  <c r="U49"/>
  <c r="T49"/>
  <c r="D49"/>
  <c r="Y48"/>
  <c r="X48"/>
  <c r="W48"/>
  <c r="V48"/>
  <c r="U48"/>
  <c r="T48" s="1"/>
  <c r="D48"/>
  <c r="Y47"/>
  <c r="X47"/>
  <c r="W47"/>
  <c r="V47"/>
  <c r="U47"/>
  <c r="T47"/>
  <c r="D47"/>
  <c r="Y46"/>
  <c r="X46"/>
  <c r="W46"/>
  <c r="V46"/>
  <c r="U46"/>
  <c r="T46" s="1"/>
  <c r="D46"/>
  <c r="Y45"/>
  <c r="X45"/>
  <c r="W45"/>
  <c r="V45"/>
  <c r="U45"/>
  <c r="T45"/>
  <c r="D45"/>
  <c r="Y44"/>
  <c r="X44"/>
  <c r="W44"/>
  <c r="V44"/>
  <c r="U44"/>
  <c r="T44" s="1"/>
  <c r="D44"/>
  <c r="Y43"/>
  <c r="X43"/>
  <c r="W43"/>
  <c r="V43"/>
  <c r="U43"/>
  <c r="T43"/>
  <c r="D43"/>
  <c r="Y42"/>
  <c r="X42"/>
  <c r="W42"/>
  <c r="V42"/>
  <c r="U42"/>
  <c r="T42" s="1"/>
  <c r="D42"/>
  <c r="Y41"/>
  <c r="X41"/>
  <c r="W41"/>
  <c r="V41"/>
  <c r="U41"/>
  <c r="T41"/>
  <c r="D41"/>
  <c r="Y40"/>
  <c r="X40"/>
  <c r="W40"/>
  <c r="V40"/>
  <c r="U40"/>
  <c r="T40" s="1"/>
  <c r="D40"/>
  <c r="Y39"/>
  <c r="X39"/>
  <c r="W39"/>
  <c r="V39"/>
  <c r="U39"/>
  <c r="T39"/>
  <c r="D39"/>
  <c r="Y38"/>
  <c r="X38"/>
  <c r="W38"/>
  <c r="V38"/>
  <c r="U38"/>
  <c r="T38" s="1"/>
  <c r="D38"/>
  <c r="Y37"/>
  <c r="X37"/>
  <c r="W37"/>
  <c r="V37"/>
  <c r="U37"/>
  <c r="T37"/>
  <c r="D37"/>
  <c r="Y36"/>
  <c r="X36"/>
  <c r="W36"/>
  <c r="V36"/>
  <c r="U36"/>
  <c r="T36" s="1"/>
  <c r="D36"/>
  <c r="Y35"/>
  <c r="X35"/>
  <c r="W35"/>
  <c r="V35"/>
  <c r="U35"/>
  <c r="T35"/>
  <c r="D35"/>
  <c r="Y34"/>
  <c r="X34"/>
  <c r="W34"/>
  <c r="V34"/>
  <c r="U34"/>
  <c r="T34" s="1"/>
  <c r="D34"/>
  <c r="Y33"/>
  <c r="X33"/>
  <c r="W33"/>
  <c r="V33"/>
  <c r="U33"/>
  <c r="T33"/>
  <c r="D33"/>
  <c r="Y32"/>
  <c r="X32"/>
  <c r="W32"/>
  <c r="V32"/>
  <c r="U32"/>
  <c r="T32" s="1"/>
  <c r="D32"/>
  <c r="Y31"/>
  <c r="X31"/>
  <c r="W31"/>
  <c r="V31"/>
  <c r="U31"/>
  <c r="T31"/>
  <c r="D31"/>
  <c r="Y30"/>
  <c r="X30"/>
  <c r="W30"/>
  <c r="V30"/>
  <c r="U30"/>
  <c r="T30" s="1"/>
  <c r="D30"/>
  <c r="Y29"/>
  <c r="X29"/>
  <c r="W29"/>
  <c r="V29"/>
  <c r="U29"/>
  <c r="T29"/>
  <c r="D29"/>
  <c r="Y28"/>
  <c r="X28"/>
  <c r="W28"/>
  <c r="V28"/>
  <c r="U28"/>
  <c r="T28" s="1"/>
  <c r="D28"/>
  <c r="Y27"/>
  <c r="X27"/>
  <c r="W27"/>
  <c r="V27"/>
  <c r="U27"/>
  <c r="T27"/>
  <c r="D27"/>
  <c r="Y26"/>
  <c r="X26"/>
  <c r="W26"/>
  <c r="V26"/>
  <c r="U26"/>
  <c r="T26" s="1"/>
  <c r="D26"/>
  <c r="Y25"/>
  <c r="X25"/>
  <c r="W25"/>
  <c r="V25"/>
  <c r="U25"/>
  <c r="T25"/>
  <c r="D25"/>
  <c r="Y24"/>
  <c r="X24"/>
  <c r="W24"/>
  <c r="V24"/>
  <c r="U24"/>
  <c r="T24" s="1"/>
  <c r="D24"/>
  <c r="S64" i="8"/>
  <c r="R64"/>
  <c r="Q64"/>
  <c r="P64"/>
  <c r="O64"/>
  <c r="N64"/>
  <c r="M64"/>
  <c r="L64"/>
  <c r="K64"/>
  <c r="J64"/>
  <c r="I64"/>
  <c r="H64"/>
  <c r="G64"/>
  <c r="F64"/>
  <c r="AA64" s="1"/>
  <c r="Y63"/>
  <c r="X63"/>
  <c r="W63"/>
  <c r="V63"/>
  <c r="U63"/>
  <c r="T63"/>
  <c r="D63"/>
  <c r="Y62"/>
  <c r="X62"/>
  <c r="W62"/>
  <c r="V62"/>
  <c r="U62"/>
  <c r="T62" s="1"/>
  <c r="D62"/>
  <c r="Y61"/>
  <c r="X61"/>
  <c r="W61"/>
  <c r="V61"/>
  <c r="U61"/>
  <c r="T61" s="1"/>
  <c r="D61"/>
  <c r="Y60"/>
  <c r="X60"/>
  <c r="W60"/>
  <c r="V60"/>
  <c r="U60"/>
  <c r="D60"/>
  <c r="Y59"/>
  <c r="X59"/>
  <c r="W59"/>
  <c r="V59"/>
  <c r="U59"/>
  <c r="T59"/>
  <c r="D59"/>
  <c r="Y58"/>
  <c r="X58"/>
  <c r="W58"/>
  <c r="V58"/>
  <c r="U58"/>
  <c r="T58" s="1"/>
  <c r="D58"/>
  <c r="Y57"/>
  <c r="X57"/>
  <c r="W57"/>
  <c r="V57"/>
  <c r="U57"/>
  <c r="T57" s="1"/>
  <c r="D57"/>
  <c r="Y56"/>
  <c r="X56"/>
  <c r="W56"/>
  <c r="V56"/>
  <c r="U56"/>
  <c r="D56"/>
  <c r="Y55"/>
  <c r="X55"/>
  <c r="W55"/>
  <c r="V55"/>
  <c r="U55"/>
  <c r="T55"/>
  <c r="D55"/>
  <c r="Y54"/>
  <c r="X54"/>
  <c r="W54"/>
  <c r="V54"/>
  <c r="U54"/>
  <c r="T54" s="1"/>
  <c r="D54"/>
  <c r="Y53"/>
  <c r="X53"/>
  <c r="W53"/>
  <c r="V53"/>
  <c r="U53"/>
  <c r="T53" s="1"/>
  <c r="D53"/>
  <c r="Y52"/>
  <c r="X52"/>
  <c r="W52"/>
  <c r="V52"/>
  <c r="U52"/>
  <c r="D52"/>
  <c r="Y51"/>
  <c r="X51"/>
  <c r="W51"/>
  <c r="V51"/>
  <c r="U51"/>
  <c r="T51"/>
  <c r="D51"/>
  <c r="Y50"/>
  <c r="X50"/>
  <c r="W50"/>
  <c r="V50"/>
  <c r="U50"/>
  <c r="T50" s="1"/>
  <c r="D50"/>
  <c r="Y49"/>
  <c r="X49"/>
  <c r="W49"/>
  <c r="V49"/>
  <c r="U49"/>
  <c r="T49" s="1"/>
  <c r="D49"/>
  <c r="Y48"/>
  <c r="X48"/>
  <c r="W48"/>
  <c r="V48"/>
  <c r="U48"/>
  <c r="D48"/>
  <c r="Y47"/>
  <c r="X47"/>
  <c r="W47"/>
  <c r="V47"/>
  <c r="U47"/>
  <c r="T47"/>
  <c r="D47"/>
  <c r="Y46"/>
  <c r="X46"/>
  <c r="W46"/>
  <c r="V46"/>
  <c r="U46"/>
  <c r="T46" s="1"/>
  <c r="D46"/>
  <c r="Y45"/>
  <c r="X45"/>
  <c r="W45"/>
  <c r="V45"/>
  <c r="U45"/>
  <c r="T45" s="1"/>
  <c r="D45"/>
  <c r="Y44"/>
  <c r="X44"/>
  <c r="W44"/>
  <c r="V44"/>
  <c r="U44"/>
  <c r="D44"/>
  <c r="Y43"/>
  <c r="X43"/>
  <c r="W43"/>
  <c r="V43"/>
  <c r="U43"/>
  <c r="T43"/>
  <c r="D43"/>
  <c r="Y42"/>
  <c r="X42"/>
  <c r="W42"/>
  <c r="V42"/>
  <c r="U42"/>
  <c r="T42" s="1"/>
  <c r="D42"/>
  <c r="Y41"/>
  <c r="X41"/>
  <c r="W41"/>
  <c r="V41"/>
  <c r="U41"/>
  <c r="T41" s="1"/>
  <c r="D41"/>
  <c r="Y40"/>
  <c r="X40"/>
  <c r="W40"/>
  <c r="V40"/>
  <c r="U40"/>
  <c r="D40"/>
  <c r="Y39"/>
  <c r="X39"/>
  <c r="W39"/>
  <c r="V39"/>
  <c r="U39"/>
  <c r="T39"/>
  <c r="D39"/>
  <c r="Y38"/>
  <c r="X38"/>
  <c r="W38"/>
  <c r="V38"/>
  <c r="U38"/>
  <c r="T38" s="1"/>
  <c r="D38"/>
  <c r="Y37"/>
  <c r="X37"/>
  <c r="W37"/>
  <c r="V37"/>
  <c r="U37"/>
  <c r="T37" s="1"/>
  <c r="D37"/>
  <c r="Y36"/>
  <c r="X36"/>
  <c r="W36"/>
  <c r="V36"/>
  <c r="U36"/>
  <c r="D36"/>
  <c r="Y35"/>
  <c r="X35"/>
  <c r="W35"/>
  <c r="V35"/>
  <c r="U35"/>
  <c r="T35"/>
  <c r="D35"/>
  <c r="Y34"/>
  <c r="X34"/>
  <c r="W34"/>
  <c r="V34"/>
  <c r="U34"/>
  <c r="T34" s="1"/>
  <c r="D34"/>
  <c r="Y33"/>
  <c r="X33"/>
  <c r="W33"/>
  <c r="V33"/>
  <c r="U33"/>
  <c r="T33" s="1"/>
  <c r="D33"/>
  <c r="Y32"/>
  <c r="X32"/>
  <c r="W32"/>
  <c r="V32"/>
  <c r="U32"/>
  <c r="D32"/>
  <c r="Y31"/>
  <c r="X31"/>
  <c r="W31"/>
  <c r="V31"/>
  <c r="U31"/>
  <c r="T31"/>
  <c r="D31"/>
  <c r="Y30"/>
  <c r="X30"/>
  <c r="W30"/>
  <c r="V30"/>
  <c r="U30"/>
  <c r="T30" s="1"/>
  <c r="D30"/>
  <c r="Y29"/>
  <c r="X29"/>
  <c r="W29"/>
  <c r="V29"/>
  <c r="U29"/>
  <c r="T29" s="1"/>
  <c r="D29"/>
  <c r="Y28"/>
  <c r="X28"/>
  <c r="W28"/>
  <c r="V28"/>
  <c r="U28"/>
  <c r="D28"/>
  <c r="Y27"/>
  <c r="X27"/>
  <c r="W27"/>
  <c r="V27"/>
  <c r="U27"/>
  <c r="T27"/>
  <c r="D27"/>
  <c r="Y26"/>
  <c r="X26"/>
  <c r="W26"/>
  <c r="V26"/>
  <c r="U26"/>
  <c r="T26" s="1"/>
  <c r="D26"/>
  <c r="Y25"/>
  <c r="X25"/>
  <c r="W25"/>
  <c r="V25"/>
  <c r="U25"/>
  <c r="T25" s="1"/>
  <c r="D25"/>
  <c r="Y24"/>
  <c r="X24"/>
  <c r="W24"/>
  <c r="V24"/>
  <c r="U24"/>
  <c r="D24"/>
  <c r="N134" i="7"/>
  <c r="M134"/>
  <c r="L134"/>
  <c r="K134"/>
  <c r="J134"/>
  <c r="I134"/>
  <c r="H134"/>
  <c r="D131"/>
  <c r="D130"/>
  <c r="D129"/>
  <c r="D127"/>
  <c r="D123"/>
  <c r="D115"/>
  <c r="D99"/>
  <c r="D98"/>
  <c r="D97"/>
  <c r="D95"/>
  <c r="D91"/>
  <c r="D83"/>
  <c r="D67"/>
  <c r="D61"/>
  <c r="D60"/>
  <c r="D43"/>
  <c r="D75" l="1"/>
  <c r="D79"/>
  <c r="D81"/>
  <c r="D82"/>
  <c r="D107"/>
  <c r="D111"/>
  <c r="D113"/>
  <c r="D114"/>
  <c r="D71"/>
  <c r="D73"/>
  <c r="D74"/>
  <c r="D87"/>
  <c r="D89"/>
  <c r="D90"/>
  <c r="D103"/>
  <c r="D105"/>
  <c r="D106"/>
  <c r="D119"/>
  <c r="D121"/>
  <c r="D122"/>
  <c r="D69"/>
  <c r="D70"/>
  <c r="D77"/>
  <c r="D78"/>
  <c r="D85"/>
  <c r="D86"/>
  <c r="D93"/>
  <c r="D94"/>
  <c r="D101"/>
  <c r="D102"/>
  <c r="D109"/>
  <c r="D110"/>
  <c r="D117"/>
  <c r="D118"/>
  <c r="D125"/>
  <c r="D126"/>
  <c r="D50"/>
  <c r="D68"/>
  <c r="D72"/>
  <c r="D76"/>
  <c r="D80"/>
  <c r="D84"/>
  <c r="D88"/>
  <c r="D92"/>
  <c r="D96"/>
  <c r="D100"/>
  <c r="D104"/>
  <c r="D108"/>
  <c r="D112"/>
  <c r="D116"/>
  <c r="D120"/>
  <c r="D124"/>
  <c r="D128"/>
  <c r="D132"/>
  <c r="D133"/>
  <c r="T24" i="8"/>
  <c r="T28"/>
  <c r="T32"/>
  <c r="T36"/>
  <c r="T40"/>
  <c r="T44"/>
  <c r="T48"/>
  <c r="T52"/>
  <c r="T56"/>
  <c r="T60"/>
  <c r="H133" i="3" l="1"/>
  <c r="I133"/>
  <c r="J133"/>
  <c r="W133" l="1"/>
</calcChain>
</file>

<file path=xl/sharedStrings.xml><?xml version="1.0" encoding="utf-8"?>
<sst xmlns="http://schemas.openxmlformats.org/spreadsheetml/2006/main" count="545" uniqueCount="204">
  <si>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</si>
  <si>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</si>
  <si>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</si>
  <si>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</si>
  <si>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</si>
  <si>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</si>
  <si>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</si>
  <si>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</si>
  <si>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</si>
  <si>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</si>
  <si>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</si>
  <si>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</si>
  <si>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</si>
  <si>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</si>
  <si>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</si>
  <si>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</si>
  <si>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</si>
  <si>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</si>
  <si>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</si>
  <si>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</si>
  <si>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</si>
  <si>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</si>
  <si>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</si>
  <si>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</si>
  <si>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</si>
  <si>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</si>
  <si>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</si>
  <si>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</si>
  <si>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</si>
  <si>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</si>
  <si>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</si>
  <si>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</si>
  <si>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</si>
  <si>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</si>
  <si>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</si>
  <si>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</si>
  <si>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</si>
  <si>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</si>
  <si>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</si>
  <si>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</si>
  <si>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</si>
  <si>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</si>
  <si>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</si>
  <si>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</si>
  <si>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</si>
  <si>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</si>
  <si>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</si>
  <si>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</si>
  <si>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</si>
  <si>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</si>
  <si>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</si>
  <si>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</si>
  <si>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</si>
  <si>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total</t>
  </si>
  <si>
    <t>NB POINTS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</si>
  <si>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</si>
  <si>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</si>
  <si>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</si>
  <si>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</si>
  <si>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</si>
  <si>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</si>
  <si>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</si>
  <si>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</si>
  <si>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</si>
  <si>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</si>
  <si>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</si>
  <si>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</si>
  <si>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</si>
  <si>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NET - DAMES</t>
  </si>
  <si>
    <t>34</t>
  </si>
  <si>
    <t>Moyenne</t>
  </si>
  <si>
    <t>RIBEIRO José</t>
  </si>
  <si>
    <t>ALMEIDA Antonio</t>
  </si>
  <si>
    <t>BARIL Christian</t>
  </si>
  <si>
    <t>BIONNE Alain</t>
  </si>
  <si>
    <t>BOROSIEWICZ Joel</t>
  </si>
  <si>
    <t>GESSON Alain</t>
  </si>
  <si>
    <t>JOYEZ Bernard</t>
  </si>
  <si>
    <t>LOIRE Philippe</t>
  </si>
  <si>
    <t>BEAULIER Gilbert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</si>
  <si>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</si>
  <si>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</si>
  <si>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</si>
  <si>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</si>
  <si>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</si>
  <si>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</si>
  <si>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</si>
  <si>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</si>
  <si>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</si>
  <si>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</si>
  <si>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</si>
  <si>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</si>
  <si>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</si>
  <si>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</si>
  <si>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</si>
  <si>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</si>
  <si>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</si>
  <si>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</si>
  <si>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</si>
  <si>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</si>
  <si>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</si>
  <si>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</si>
  <si>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</si>
  <si>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</si>
  <si>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</si>
  <si>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</si>
  <si>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</si>
  <si>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</si>
  <si>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KACZOR Pascal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</si>
  <si>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</si>
  <si>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</si>
  <si>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</si>
  <si>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</si>
  <si>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</si>
  <si>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</si>
  <si>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</si>
  <si>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</si>
  <si>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</si>
  <si>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</si>
  <si>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</si>
  <si>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</si>
  <si>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</si>
  <si>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</si>
  <si>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</si>
  <si>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CLASSEMENTS    APRES  LA  1ère  MANCHE</t>
  </si>
  <si>
    <t>23/3</t>
  </si>
  <si>
    <t>12/4</t>
  </si>
  <si>
    <t>17/4</t>
  </si>
  <si>
    <t>24/4</t>
  </si>
  <si>
    <t>04/5</t>
  </si>
  <si>
    <t>15/5</t>
  </si>
  <si>
    <t>22/5</t>
  </si>
  <si>
    <t>30/5</t>
  </si>
  <si>
    <t>14/6</t>
  </si>
  <si>
    <t>26/6</t>
  </si>
  <si>
    <t>14/9</t>
  </si>
  <si>
    <t>18/9</t>
  </si>
  <si>
    <t>27/9</t>
  </si>
  <si>
    <t>BRUT - DAMES</t>
  </si>
  <si>
    <t>12/6</t>
  </si>
  <si>
    <t>DEPLACEMENT</t>
  </si>
  <si>
    <t>RECEPTION</t>
  </si>
  <si>
    <t>Clément Ader</t>
  </si>
  <si>
    <t>Val Secret</t>
  </si>
  <si>
    <t>Meaux</t>
  </si>
  <si>
    <t>Golf de Champagne</t>
  </si>
  <si>
    <t>Ailette</t>
  </si>
  <si>
    <t>Crécy</t>
  </si>
  <si>
    <t>Reims</t>
  </si>
  <si>
    <t>Crecy la Chapelle</t>
  </si>
  <si>
    <t xml:space="preserve"> Reims</t>
  </si>
  <si>
    <t>DAMES        "BRUT"</t>
  </si>
  <si>
    <t>DAMES        "NET"</t>
  </si>
  <si>
    <t>INTER CLUB - 2018</t>
  </si>
  <si>
    <t>FERTE Laurent</t>
  </si>
  <si>
    <t>2018 - INTERCLUBS</t>
  </si>
  <si>
    <t>DAMES / MESSIEURS        "BRUT"</t>
  </si>
  <si>
    <t>MOUTET Georges</t>
  </si>
  <si>
    <t>PERRIER Alain</t>
  </si>
  <si>
    <t>DAUMAS Christian</t>
  </si>
  <si>
    <t>BONET Philippe</t>
  </si>
  <si>
    <t>HURTEKANT Joel</t>
  </si>
  <si>
    <t>CARBONNIER Didier</t>
  </si>
  <si>
    <t>ALLEGRO Jean Louis</t>
  </si>
  <si>
    <t>CAMUS Bernard</t>
  </si>
  <si>
    <t>HUGONET Françoise</t>
  </si>
  <si>
    <t>MULLIE Sylvie</t>
  </si>
  <si>
    <t>BRUT - DAMES/MESSIEURS</t>
  </si>
  <si>
    <t>NET - DAMES/MESSIEURS</t>
  </si>
  <si>
    <t>DAMES / MESSIEURS        "NET"</t>
  </si>
  <si>
    <t>05/07</t>
  </si>
  <si>
    <t>GNAT Daniel</t>
  </si>
  <si>
    <t>LE POMELLEC Christophe</t>
  </si>
  <si>
    <t>LE POMELLEC Marie Laure</t>
  </si>
  <si>
    <t>PERRIER Corinne</t>
  </si>
  <si>
    <t>HURTEKANT Christiane</t>
  </si>
  <si>
    <t>HARTEL Jeane</t>
  </si>
  <si>
    <t>MILLET Christiane</t>
  </si>
  <si>
    <t>LOPEZ Joaquin</t>
  </si>
  <si>
    <t>MARINO Raphael</t>
  </si>
  <si>
    <t>GNAT Richard</t>
  </si>
  <si>
    <t>MARIETTE Jean Paul</t>
  </si>
  <si>
    <t>BEUCHET Claude</t>
  </si>
  <si>
    <t>MARIETTE Sylvie</t>
  </si>
  <si>
    <t>BAISSE D'INDEX</t>
  </si>
  <si>
    <t>6/09</t>
  </si>
  <si>
    <t>NB COMPET EXT</t>
  </si>
  <si>
    <t xml:space="preserve"> NB COMPET DOM</t>
  </si>
  <si>
    <t>total ext</t>
  </si>
  <si>
    <t>total dom</t>
  </si>
  <si>
    <t>TOTAL COMPT</t>
  </si>
  <si>
    <t>PINSSON Didier</t>
  </si>
  <si>
    <t>DEPUISSET Jean Claude</t>
  </si>
  <si>
    <t>BAUDET Richard</t>
  </si>
  <si>
    <t>DE VALROGER Eric</t>
  </si>
  <si>
    <t>BAUDET Marie Josée</t>
  </si>
  <si>
    <t>Les classements seront effectués sur les 4 meilleurs résultats à l'extérieur + les 4 meilleurs résultats à domicile</t>
  </si>
  <si>
    <t>VILPORT Guy</t>
  </si>
  <si>
    <t>STRADY Claude</t>
  </si>
  <si>
    <t>DELCOURT Catherine</t>
  </si>
  <si>
    <t>NB COMPET EXT (4)</t>
  </si>
  <si>
    <t xml:space="preserve"> NB COMPET DOM(4)</t>
  </si>
  <si>
    <t>MELESSE Frédéric</t>
  </si>
  <si>
    <t>CLASSEMENTS    APRES  LA  10ème rencontre</t>
  </si>
</sst>
</file>

<file path=xl/styles.xml><?xml version="1.0" encoding="utf-8"?>
<styleSheet xmlns="http://schemas.openxmlformats.org/spreadsheetml/2006/main">
  <numFmts count="1">
    <numFmt numFmtId="164" formatCode="0.0"/>
  </numFmts>
  <fonts count="3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Elephant"/>
      <family val="1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36"/>
      <color rgb="FFFF0000"/>
      <name val="Algerian"/>
      <family val="5"/>
    </font>
    <font>
      <b/>
      <sz val="2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36"/>
      <color rgb="FF00B050"/>
      <name val="Calibri"/>
      <family val="2"/>
      <scheme val="minor"/>
    </font>
    <font>
      <b/>
      <sz val="36"/>
      <color rgb="FF00B050"/>
      <name val="Calibri"/>
      <family val="2"/>
      <scheme val="minor"/>
    </font>
    <font>
      <b/>
      <sz val="48"/>
      <color rgb="FFFF0000"/>
      <name val="Stencil"/>
      <family val="5"/>
    </font>
    <font>
      <b/>
      <sz val="24"/>
      <color rgb="FFFF0000"/>
      <name val="Stencil"/>
      <family val="5"/>
    </font>
    <font>
      <b/>
      <sz val="20"/>
      <color theme="1"/>
      <name val="Calibri"/>
      <family val="2"/>
      <scheme val="minor"/>
    </font>
    <font>
      <b/>
      <sz val="10"/>
      <color theme="1"/>
      <name val="Arial Black"/>
      <family val="2"/>
    </font>
    <font>
      <b/>
      <sz val="60"/>
      <color rgb="FF00B050"/>
      <name val="Rockwell Extra Bold"/>
      <family val="1"/>
    </font>
    <font>
      <sz val="60"/>
      <color rgb="FF00B050"/>
      <name val="Calibri"/>
      <family val="2"/>
      <scheme val="minor"/>
    </font>
    <font>
      <sz val="28"/>
      <color rgb="FF00B050"/>
      <name val="Calibri"/>
      <family val="2"/>
      <scheme val="minor"/>
    </font>
    <font>
      <b/>
      <sz val="48"/>
      <color rgb="FF00B050"/>
      <name val="Rockwell Extra Bold"/>
      <family val="1"/>
    </font>
    <font>
      <sz val="48"/>
      <color theme="1"/>
      <name val="Calibri"/>
      <family val="2"/>
      <scheme val="minor"/>
    </font>
    <font>
      <sz val="29"/>
      <color rgb="FFC00000"/>
      <name val="Algerian"/>
      <family val="5"/>
    </font>
    <font>
      <b/>
      <sz val="25"/>
      <name val="Calibri"/>
      <family val="2"/>
      <scheme val="minor"/>
    </font>
    <font>
      <b/>
      <sz val="24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/>
    </xf>
    <xf numFmtId="0" fontId="4" fillId="0" borderId="3" xfId="0" applyFont="1" applyFill="1" applyBorder="1" applyAlignment="1">
      <alignment vertical="center"/>
    </xf>
    <xf numFmtId="0" fontId="5" fillId="3" borderId="2" xfId="0" quotePrefix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3" xfId="0" quotePrefix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10" fillId="3" borderId="2" xfId="0" quotePrefix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0" xfId="0" applyFill="1"/>
    <xf numFmtId="0" fontId="11" fillId="0" borderId="1" xfId="0" quotePrefix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/>
    <xf numFmtId="0" fontId="4" fillId="0" borderId="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2" xfId="0" quotePrefix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3" fillId="5" borderId="0" xfId="0" quotePrefix="1" applyFont="1" applyFill="1" applyBorder="1" applyAlignment="1">
      <alignment horizontal="center"/>
    </xf>
    <xf numFmtId="0" fontId="4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/>
    <xf numFmtId="0" fontId="1" fillId="5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5" fillId="0" borderId="0" xfId="0" quotePrefix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center"/>
    </xf>
    <xf numFmtId="16" fontId="11" fillId="3" borderId="6" xfId="0" quotePrefix="1" applyNumberFormat="1" applyFont="1" applyFill="1" applyBorder="1" applyAlignment="1">
      <alignment horizontal="left" vertical="center"/>
    </xf>
    <xf numFmtId="0" fontId="11" fillId="3" borderId="6" xfId="0" quotePrefix="1" applyFont="1" applyFill="1" applyBorder="1" applyAlignment="1">
      <alignment horizontal="left" vertical="center"/>
    </xf>
    <xf numFmtId="0" fontId="11" fillId="3" borderId="2" xfId="0" quotePrefix="1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 textRotation="90" wrapText="1"/>
    </xf>
    <xf numFmtId="0" fontId="22" fillId="3" borderId="2" xfId="0" quotePrefix="1" applyFont="1" applyFill="1" applyBorder="1" applyAlignment="1">
      <alignment horizontal="center" vertical="center" textRotation="90" wrapText="1"/>
    </xf>
    <xf numFmtId="16" fontId="11" fillId="7" borderId="6" xfId="0" quotePrefix="1" applyNumberFormat="1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/>
    </xf>
    <xf numFmtId="0" fontId="22" fillId="7" borderId="2" xfId="0" applyFont="1" applyFill="1" applyBorder="1" applyAlignment="1">
      <alignment horizontal="center" vertical="center" textRotation="90" wrapText="1"/>
    </xf>
    <xf numFmtId="0" fontId="11" fillId="7" borderId="6" xfId="0" quotePrefix="1" applyFont="1" applyFill="1" applyBorder="1" applyAlignment="1">
      <alignment horizontal="left" vertical="center"/>
    </xf>
    <xf numFmtId="0" fontId="11" fillId="7" borderId="2" xfId="0" quotePrefix="1" applyFont="1" applyFill="1" applyBorder="1" applyAlignment="1">
      <alignment horizontal="left" vertical="center"/>
    </xf>
    <xf numFmtId="0" fontId="11" fillId="7" borderId="2" xfId="0" quotePrefix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Alignment="1"/>
    <xf numFmtId="0" fontId="0" fillId="3" borderId="0" xfId="0" applyFill="1"/>
    <xf numFmtId="0" fontId="0" fillId="3" borderId="0" xfId="0" applyFill="1" applyAlignment="1">
      <alignment horizontal="center"/>
    </xf>
    <xf numFmtId="0" fontId="26" fillId="3" borderId="0" xfId="0" quotePrefix="1" applyFont="1" applyFill="1" applyBorder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vertical="center"/>
    </xf>
    <xf numFmtId="0" fontId="30" fillId="0" borderId="3" xfId="0" applyFont="1" applyFill="1" applyBorder="1" applyAlignment="1">
      <alignment horizontal="left" vertical="center"/>
    </xf>
    <xf numFmtId="16" fontId="11" fillId="3" borderId="2" xfId="0" quotePrefix="1" applyNumberFormat="1" applyFont="1" applyFill="1" applyBorder="1" applyAlignment="1">
      <alignment horizontal="left" vertical="center"/>
    </xf>
    <xf numFmtId="0" fontId="30" fillId="3" borderId="3" xfId="0" applyFont="1" applyFill="1" applyBorder="1" applyAlignment="1">
      <alignment vertical="center"/>
    </xf>
    <xf numFmtId="0" fontId="30" fillId="3" borderId="3" xfId="0" quotePrefix="1" applyFont="1" applyFill="1" applyBorder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/>
    <xf numFmtId="0" fontId="1" fillId="8" borderId="14" xfId="0" applyFont="1" applyFill="1" applyBorder="1"/>
    <xf numFmtId="0" fontId="11" fillId="5" borderId="1" xfId="0" quotePrefix="1" applyFont="1" applyFill="1" applyBorder="1" applyAlignment="1">
      <alignment horizontal="center" vertical="center"/>
    </xf>
    <xf numFmtId="0" fontId="11" fillId="3" borderId="1" xfId="0" quotePrefix="1" applyFont="1" applyFill="1" applyBorder="1" applyAlignment="1">
      <alignment horizontal="center" vertical="center"/>
    </xf>
    <xf numFmtId="0" fontId="11" fillId="3" borderId="3" xfId="0" quotePrefix="1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/>
    </xf>
    <xf numFmtId="0" fontId="0" fillId="8" borderId="15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5" fillId="5" borderId="0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/>
    </xf>
    <xf numFmtId="0" fontId="16" fillId="5" borderId="2" xfId="0" quotePrefix="1" applyFont="1" applyFill="1" applyBorder="1" applyAlignment="1">
      <alignment horizontal="center" wrapText="1"/>
    </xf>
    <xf numFmtId="0" fontId="16" fillId="3" borderId="18" xfId="0" quotePrefix="1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1" fillId="0" borderId="0" xfId="0" applyFont="1"/>
    <xf numFmtId="0" fontId="11" fillId="6" borderId="17" xfId="0" quotePrefix="1" applyFont="1" applyFill="1" applyBorder="1" applyAlignment="1">
      <alignment horizontal="center" vertical="center" wrapText="1"/>
    </xf>
    <xf numFmtId="0" fontId="11" fillId="6" borderId="4" xfId="0" quotePrefix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30" fillId="0" borderId="3" xfId="0" quotePrefix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/>
    <xf numFmtId="0" fontId="31" fillId="3" borderId="2" xfId="0" quotePrefix="1" applyFont="1" applyFill="1" applyBorder="1" applyAlignment="1">
      <alignment horizontal="center" vertical="center"/>
    </xf>
    <xf numFmtId="1" fontId="1" fillId="7" borderId="2" xfId="0" applyNumberFormat="1" applyFont="1" applyFill="1" applyBorder="1" applyAlignment="1">
      <alignment horizontal="center" vertical="center"/>
    </xf>
    <xf numFmtId="1" fontId="29" fillId="2" borderId="2" xfId="0" applyNumberFormat="1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5" fillId="5" borderId="10" xfId="0" quotePrefix="1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9" fillId="5" borderId="0" xfId="0" quotePrefix="1" applyFont="1" applyFill="1" applyAlignment="1">
      <alignment horizontal="center"/>
    </xf>
    <xf numFmtId="0" fontId="19" fillId="5" borderId="0" xfId="0" applyFont="1" applyFill="1" applyAlignment="1">
      <alignment horizontal="center"/>
    </xf>
    <xf numFmtId="0" fontId="0" fillId="0" borderId="0" xfId="0" applyAlignment="1"/>
    <xf numFmtId="0" fontId="20" fillId="5" borderId="0" xfId="0" quotePrefix="1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3" fillId="5" borderId="0" xfId="0" quotePrefix="1" applyFont="1" applyFill="1" applyBorder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2" fillId="0" borderId="0" xfId="0" quotePrefix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9" fillId="5" borderId="0" xfId="0" quotePrefix="1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5" fillId="4" borderId="8" xfId="0" quotePrefix="1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28" fillId="3" borderId="0" xfId="0" applyFont="1" applyFill="1" applyAlignment="1">
      <alignment horizontal="center"/>
    </xf>
    <xf numFmtId="0" fontId="30" fillId="3" borderId="1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.jpeg"/><Relationship Id="rId1" Type="http://schemas.openxmlformats.org/officeDocument/2006/relationships/image" Target="../media/image10.png"/><Relationship Id="rId6" Type="http://schemas.openxmlformats.org/officeDocument/2006/relationships/image" Target="../media/image5.jpeg"/><Relationship Id="rId5" Type="http://schemas.openxmlformats.org/officeDocument/2006/relationships/image" Target="../media/image4.png"/><Relationship Id="rId4" Type="http://schemas.openxmlformats.org/officeDocument/2006/relationships/image" Target="../media/image3.jpeg"/><Relationship Id="rId9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.jpeg"/><Relationship Id="rId1" Type="http://schemas.openxmlformats.org/officeDocument/2006/relationships/image" Target="../media/image10.png"/><Relationship Id="rId6" Type="http://schemas.openxmlformats.org/officeDocument/2006/relationships/image" Target="../media/image5.jpeg"/><Relationship Id="rId5" Type="http://schemas.openxmlformats.org/officeDocument/2006/relationships/image" Target="../media/image4.png"/><Relationship Id="rId4" Type="http://schemas.openxmlformats.org/officeDocument/2006/relationships/image" Target="../media/image3.jpeg"/><Relationship Id="rId9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4.pn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10.png"/><Relationship Id="rId5" Type="http://schemas.openxmlformats.org/officeDocument/2006/relationships/image" Target="../media/image1.jpeg"/><Relationship Id="rId4" Type="http://schemas.openxmlformats.org/officeDocument/2006/relationships/image" Target="../media/image5.jpeg"/><Relationship Id="rId9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123</xdr:row>
      <xdr:rowOff>145676</xdr:rowOff>
    </xdr:from>
    <xdr:ext cx="184731" cy="264560"/>
    <xdr:sp macro="" textlink="">
      <xdr:nvSpPr>
        <xdr:cNvPr id="2" name="ZoneTexte 1"/>
        <xdr:cNvSpPr txBox="1"/>
      </xdr:nvSpPr>
      <xdr:spPr>
        <a:xfrm>
          <a:off x="9186134" y="27707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0</xdr:colOff>
      <xdr:row>146</xdr:row>
      <xdr:rowOff>179294</xdr:rowOff>
    </xdr:from>
    <xdr:ext cx="3204881" cy="728382"/>
    <xdr:sp macro="" textlink="">
      <xdr:nvSpPr>
        <xdr:cNvPr id="3" name="ZoneTexte 2"/>
        <xdr:cNvSpPr txBox="1"/>
      </xdr:nvSpPr>
      <xdr:spPr>
        <a:xfrm>
          <a:off x="12714195" y="31398434"/>
          <a:ext cx="3204881" cy="7283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700" b="1">
            <a:solidFill>
              <a:srgbClr val="FF0000"/>
            </a:solidFill>
          </a:endParaRPr>
        </a:p>
      </xdr:txBody>
    </xdr:sp>
    <xdr:clientData/>
  </xdr:oneCellAnchor>
  <xdr:oneCellAnchor>
    <xdr:from>
      <xdr:col>14</xdr:col>
      <xdr:colOff>0</xdr:colOff>
      <xdr:row>105</xdr:row>
      <xdr:rowOff>145676</xdr:rowOff>
    </xdr:from>
    <xdr:ext cx="184731" cy="264560"/>
    <xdr:sp macro="" textlink="">
      <xdr:nvSpPr>
        <xdr:cNvPr id="9" name="ZoneTexte 8"/>
        <xdr:cNvSpPr txBox="1"/>
      </xdr:nvSpPr>
      <xdr:spPr>
        <a:xfrm>
          <a:off x="9186134" y="11956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0</xdr:colOff>
      <xdr:row>105</xdr:row>
      <xdr:rowOff>145676</xdr:rowOff>
    </xdr:from>
    <xdr:ext cx="184731" cy="264560"/>
    <xdr:sp macro="" textlink="">
      <xdr:nvSpPr>
        <xdr:cNvPr id="10" name="ZoneTexte 9"/>
        <xdr:cNvSpPr txBox="1"/>
      </xdr:nvSpPr>
      <xdr:spPr>
        <a:xfrm>
          <a:off x="9186134" y="11956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84731" cy="264560"/>
    <xdr:sp macro="" textlink="">
      <xdr:nvSpPr>
        <xdr:cNvPr id="13" name="ZoneTexte 12"/>
        <xdr:cNvSpPr txBox="1"/>
      </xdr:nvSpPr>
      <xdr:spPr>
        <a:xfrm>
          <a:off x="9186134" y="103640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84731" cy="264560"/>
    <xdr:sp macro="" textlink="">
      <xdr:nvSpPr>
        <xdr:cNvPr id="14" name="ZoneTexte 13"/>
        <xdr:cNvSpPr txBox="1"/>
      </xdr:nvSpPr>
      <xdr:spPr>
        <a:xfrm>
          <a:off x="9186134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84731" cy="264560"/>
    <xdr:sp macro="" textlink="">
      <xdr:nvSpPr>
        <xdr:cNvPr id="15" name="ZoneTexte 14"/>
        <xdr:cNvSpPr txBox="1"/>
      </xdr:nvSpPr>
      <xdr:spPr>
        <a:xfrm>
          <a:off x="1074420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0</xdr:colOff>
      <xdr:row>105</xdr:row>
      <xdr:rowOff>145676</xdr:rowOff>
    </xdr:from>
    <xdr:ext cx="184731" cy="264560"/>
    <xdr:sp macro="" textlink="">
      <xdr:nvSpPr>
        <xdr:cNvPr id="16" name="ZoneTexte 15"/>
        <xdr:cNvSpPr txBox="1"/>
      </xdr:nvSpPr>
      <xdr:spPr>
        <a:xfrm>
          <a:off x="9186134" y="11956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0</xdr:colOff>
      <xdr:row>133</xdr:row>
      <xdr:rowOff>0</xdr:rowOff>
    </xdr:from>
    <xdr:ext cx="184731" cy="264560"/>
    <xdr:sp macro="" textlink="">
      <xdr:nvSpPr>
        <xdr:cNvPr id="17" name="ZoneTexte 16"/>
        <xdr:cNvSpPr txBox="1"/>
      </xdr:nvSpPr>
      <xdr:spPr>
        <a:xfrm>
          <a:off x="9186134" y="27958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0</xdr:colOff>
      <xdr:row>133</xdr:row>
      <xdr:rowOff>0</xdr:rowOff>
    </xdr:from>
    <xdr:ext cx="184731" cy="264560"/>
    <xdr:sp macro="" textlink="">
      <xdr:nvSpPr>
        <xdr:cNvPr id="18" name="ZoneTexte 17"/>
        <xdr:cNvSpPr txBox="1"/>
      </xdr:nvSpPr>
      <xdr:spPr>
        <a:xfrm>
          <a:off x="9186134" y="27958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0</xdr:colOff>
      <xdr:row>105</xdr:row>
      <xdr:rowOff>145676</xdr:rowOff>
    </xdr:from>
    <xdr:ext cx="184731" cy="264560"/>
    <xdr:sp macro="" textlink="">
      <xdr:nvSpPr>
        <xdr:cNvPr id="19" name="ZoneTexte 18"/>
        <xdr:cNvSpPr txBox="1"/>
      </xdr:nvSpPr>
      <xdr:spPr>
        <a:xfrm>
          <a:off x="9186134" y="11956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endParaRPr lang="fr-FR" sz="1100">
            <a:solidFill>
              <a:srgbClr val="FF0000"/>
            </a:solidFill>
          </a:endParaRPr>
        </a:p>
      </xdr:txBody>
    </xdr:sp>
    <xdr:clientData/>
  </xdr:oneCellAnchor>
  <xdr:oneCellAnchor>
    <xdr:from>
      <xdr:col>14</xdr:col>
      <xdr:colOff>0</xdr:colOff>
      <xdr:row>33</xdr:row>
      <xdr:rowOff>145676</xdr:rowOff>
    </xdr:from>
    <xdr:ext cx="184731" cy="264560"/>
    <xdr:sp macro="" textlink="">
      <xdr:nvSpPr>
        <xdr:cNvPr id="23" name="ZoneTexte 22"/>
        <xdr:cNvSpPr txBox="1"/>
      </xdr:nvSpPr>
      <xdr:spPr>
        <a:xfrm>
          <a:off x="9186134" y="267013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0</xdr:colOff>
      <xdr:row>114</xdr:row>
      <xdr:rowOff>145676</xdr:rowOff>
    </xdr:from>
    <xdr:ext cx="184731" cy="264560"/>
    <xdr:sp macro="" textlink="">
      <xdr:nvSpPr>
        <xdr:cNvPr id="24" name="ZoneTexte 23"/>
        <xdr:cNvSpPr txBox="1"/>
      </xdr:nvSpPr>
      <xdr:spPr>
        <a:xfrm>
          <a:off x="9186134" y="232418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0</xdr:colOff>
      <xdr:row>62</xdr:row>
      <xdr:rowOff>145676</xdr:rowOff>
    </xdr:from>
    <xdr:ext cx="184731" cy="264560"/>
    <xdr:sp macro="" textlink="">
      <xdr:nvSpPr>
        <xdr:cNvPr id="25" name="ZoneTexte 24"/>
        <xdr:cNvSpPr txBox="1"/>
      </xdr:nvSpPr>
      <xdr:spPr>
        <a:xfrm>
          <a:off x="9186134" y="261984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0</xdr:colOff>
      <xdr:row>17</xdr:row>
      <xdr:rowOff>145676</xdr:rowOff>
    </xdr:from>
    <xdr:ext cx="184731" cy="264560"/>
    <xdr:sp macro="" textlink="">
      <xdr:nvSpPr>
        <xdr:cNvPr id="26" name="ZoneTexte 25"/>
        <xdr:cNvSpPr txBox="1"/>
      </xdr:nvSpPr>
      <xdr:spPr>
        <a:xfrm>
          <a:off x="9691594" y="300287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0</xdr:colOff>
      <xdr:row>17</xdr:row>
      <xdr:rowOff>145676</xdr:rowOff>
    </xdr:from>
    <xdr:ext cx="184731" cy="264560"/>
    <xdr:sp macro="" textlink="">
      <xdr:nvSpPr>
        <xdr:cNvPr id="28" name="ZoneTexte 27"/>
        <xdr:cNvSpPr txBox="1"/>
      </xdr:nvSpPr>
      <xdr:spPr>
        <a:xfrm>
          <a:off x="9691594" y="300287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6</xdr:col>
      <xdr:colOff>635000</xdr:colOff>
      <xdr:row>0</xdr:row>
      <xdr:rowOff>139700</xdr:rowOff>
    </xdr:from>
    <xdr:to>
      <xdr:col>9</xdr:col>
      <xdr:colOff>469900</xdr:colOff>
      <xdr:row>6</xdr:row>
      <xdr:rowOff>152400</xdr:rowOff>
    </xdr:to>
    <xdr:pic>
      <xdr:nvPicPr>
        <xdr:cNvPr id="27" name="Image 26" descr="ATT00001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00700" y="139700"/>
          <a:ext cx="1600200" cy="1562100"/>
        </a:xfrm>
        <a:prstGeom prst="rect">
          <a:avLst/>
        </a:prstGeom>
      </xdr:spPr>
    </xdr:pic>
    <xdr:clientData/>
  </xdr:twoCellAnchor>
  <xdr:twoCellAnchor editAs="oneCell">
    <xdr:from>
      <xdr:col>1</xdr:col>
      <xdr:colOff>368300</xdr:colOff>
      <xdr:row>1</xdr:row>
      <xdr:rowOff>0</xdr:rowOff>
    </xdr:from>
    <xdr:to>
      <xdr:col>1</xdr:col>
      <xdr:colOff>1752600</xdr:colOff>
      <xdr:row>5</xdr:row>
      <xdr:rowOff>172124</xdr:rowOff>
    </xdr:to>
    <xdr:pic>
      <xdr:nvPicPr>
        <xdr:cNvPr id="22" name="Image 21" descr="imag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6300" y="177800"/>
          <a:ext cx="1384300" cy="1365924"/>
        </a:xfrm>
        <a:prstGeom prst="rect">
          <a:avLst/>
        </a:prstGeom>
      </xdr:spPr>
    </xdr:pic>
    <xdr:clientData/>
  </xdr:twoCellAnchor>
  <xdr:twoCellAnchor editAs="oneCell">
    <xdr:from>
      <xdr:col>3</xdr:col>
      <xdr:colOff>254000</xdr:colOff>
      <xdr:row>1</xdr:row>
      <xdr:rowOff>50800</xdr:rowOff>
    </xdr:from>
    <xdr:to>
      <xdr:col>5</xdr:col>
      <xdr:colOff>433848</xdr:colOff>
      <xdr:row>6</xdr:row>
      <xdr:rowOff>63500</xdr:rowOff>
    </xdr:to>
    <xdr:pic>
      <xdr:nvPicPr>
        <xdr:cNvPr id="29" name="Image 28" descr="téléchargement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302000" y="228600"/>
          <a:ext cx="1500648" cy="1384300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342900</xdr:colOff>
      <xdr:row>6</xdr:row>
      <xdr:rowOff>114300</xdr:rowOff>
    </xdr:from>
    <xdr:to>
      <xdr:col>1</xdr:col>
      <xdr:colOff>1816100</xdr:colOff>
      <xdr:row>14</xdr:row>
      <xdr:rowOff>17780</xdr:rowOff>
    </xdr:to>
    <xdr:pic>
      <xdr:nvPicPr>
        <xdr:cNvPr id="31" name="Image 30" descr="images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50900" y="1663700"/>
          <a:ext cx="1473200" cy="1325880"/>
        </a:xfrm>
        <a:prstGeom prst="rect">
          <a:avLst/>
        </a:prstGeom>
      </xdr:spPr>
    </xdr:pic>
    <xdr:clientData/>
  </xdr:twoCellAnchor>
  <xdr:twoCellAnchor editAs="oneCell">
    <xdr:from>
      <xdr:col>1</xdr:col>
      <xdr:colOff>2082800</xdr:colOff>
      <xdr:row>7</xdr:row>
      <xdr:rowOff>135032</xdr:rowOff>
    </xdr:from>
    <xdr:to>
      <xdr:col>5</xdr:col>
      <xdr:colOff>25400</xdr:colOff>
      <xdr:row>14</xdr:row>
      <xdr:rowOff>51905</xdr:rowOff>
    </xdr:to>
    <xdr:pic>
      <xdr:nvPicPr>
        <xdr:cNvPr id="32" name="Image 31" descr="48-club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590800" y="1862232"/>
          <a:ext cx="1803400" cy="1161473"/>
        </a:xfrm>
        <a:prstGeom prst="rect">
          <a:avLst/>
        </a:prstGeom>
      </xdr:spPr>
    </xdr:pic>
    <xdr:clientData/>
  </xdr:twoCellAnchor>
  <xdr:twoCellAnchor editAs="oneCell">
    <xdr:from>
      <xdr:col>10</xdr:col>
      <xdr:colOff>469900</xdr:colOff>
      <xdr:row>4</xdr:row>
      <xdr:rowOff>165100</xdr:rowOff>
    </xdr:from>
    <xdr:to>
      <xdr:col>13</xdr:col>
      <xdr:colOff>165100</xdr:colOff>
      <xdr:row>11</xdr:row>
      <xdr:rowOff>15240</xdr:rowOff>
    </xdr:to>
    <xdr:pic>
      <xdr:nvPicPr>
        <xdr:cNvPr id="33" name="Image 32" descr="big_golf-de-reims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83500" y="1333500"/>
          <a:ext cx="1143000" cy="1120140"/>
        </a:xfrm>
        <a:prstGeom prst="rect">
          <a:avLst/>
        </a:prstGeom>
      </xdr:spPr>
    </xdr:pic>
    <xdr:clientData/>
  </xdr:twoCellAnchor>
  <xdr:twoCellAnchor editAs="oneCell">
    <xdr:from>
      <xdr:col>14</xdr:col>
      <xdr:colOff>292100</xdr:colOff>
      <xdr:row>7</xdr:row>
      <xdr:rowOff>76200</xdr:rowOff>
    </xdr:from>
    <xdr:to>
      <xdr:col>18</xdr:col>
      <xdr:colOff>22860</xdr:colOff>
      <xdr:row>15</xdr:row>
      <xdr:rowOff>63500</xdr:rowOff>
    </xdr:to>
    <xdr:pic>
      <xdr:nvPicPr>
        <xdr:cNvPr id="34" name="Image 33" descr="golf-de-champagne-logo.jp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436100" y="1803400"/>
          <a:ext cx="1661160" cy="1409700"/>
        </a:xfrm>
        <a:prstGeom prst="rect">
          <a:avLst/>
        </a:prstGeom>
      </xdr:spPr>
    </xdr:pic>
    <xdr:clientData/>
  </xdr:twoCellAnchor>
  <xdr:twoCellAnchor editAs="oneCell">
    <xdr:from>
      <xdr:col>15</xdr:col>
      <xdr:colOff>342900</xdr:colOff>
      <xdr:row>1</xdr:row>
      <xdr:rowOff>12700</xdr:rowOff>
    </xdr:from>
    <xdr:to>
      <xdr:col>19</xdr:col>
      <xdr:colOff>355600</xdr:colOff>
      <xdr:row>6</xdr:row>
      <xdr:rowOff>149860</xdr:rowOff>
    </xdr:to>
    <xdr:pic>
      <xdr:nvPicPr>
        <xdr:cNvPr id="35" name="Image 34" descr="images (1)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969500" y="190500"/>
          <a:ext cx="1943100" cy="1508760"/>
        </a:xfrm>
        <a:prstGeom prst="rect">
          <a:avLst/>
        </a:prstGeom>
      </xdr:spPr>
    </xdr:pic>
    <xdr:clientData/>
  </xdr:twoCellAnchor>
  <xdr:oneCellAnchor>
    <xdr:from>
      <xdr:col>21</xdr:col>
      <xdr:colOff>0</xdr:colOff>
      <xdr:row>22</xdr:row>
      <xdr:rowOff>145676</xdr:rowOff>
    </xdr:from>
    <xdr:ext cx="184731" cy="264560"/>
    <xdr:sp macro="" textlink="">
      <xdr:nvSpPr>
        <xdr:cNvPr id="36" name="ZoneTexte 35"/>
        <xdr:cNvSpPr txBox="1"/>
      </xdr:nvSpPr>
      <xdr:spPr>
        <a:xfrm>
          <a:off x="10896600" y="101659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21</xdr:col>
      <xdr:colOff>0</xdr:colOff>
      <xdr:row>49</xdr:row>
      <xdr:rowOff>145676</xdr:rowOff>
    </xdr:from>
    <xdr:ext cx="184731" cy="264560"/>
    <xdr:sp macro="" textlink="">
      <xdr:nvSpPr>
        <xdr:cNvPr id="37" name="ZoneTexte 36"/>
        <xdr:cNvSpPr txBox="1"/>
      </xdr:nvSpPr>
      <xdr:spPr>
        <a:xfrm>
          <a:off x="10896600" y="142579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6</xdr:col>
      <xdr:colOff>571500</xdr:colOff>
      <xdr:row>7</xdr:row>
      <xdr:rowOff>38100</xdr:rowOff>
    </xdr:from>
    <xdr:to>
      <xdr:col>10</xdr:col>
      <xdr:colOff>38100</xdr:colOff>
      <xdr:row>15</xdr:row>
      <xdr:rowOff>165100</xdr:rowOff>
    </xdr:to>
    <xdr:pic>
      <xdr:nvPicPr>
        <xdr:cNvPr id="38" name="Image 37"/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ve="http://schemas.openxmlformats.org/markup-compatibility/2006" xmlns:o="urn:schemas-microsoft-com:office:office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="" xmlns:p="http://schemas.openxmlformats.org/presentationml/2006/main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651500" y="1765300"/>
          <a:ext cx="1714500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ve="http://schemas.openxmlformats.org/markup-compatibility/2006" xmlns:o="urn:schemas-microsoft-com:office:office" xmlns:r="http://schemas.openxmlformats.org/officeDocument/2006/relationships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="" xmlns:p="http://schemas.openxmlformats.org/presentationml/2006/main" xmlns:a14="http://schemas.microsoft.com/office/drawing/2010/main" xmlns:pic="http://schemas.openxmlformats.org/drawingml/2006/picture" xmlns:lc="http://schemas.openxmlformats.org/drawingml/2006/lockedCanvas">
              <a:solidFill>
                <a:schemeClr val="accent1"/>
              </a:solidFill>
            </a14:hiddenFill>
          </a:ext>
          <a:ext uri="{91240B29-F687-4F45-9708-019B960494DF}">
            <a14:hiddenLine xmlns:ve="http://schemas.openxmlformats.org/markup-compatibility/2006" xmlns:o="urn:schemas-microsoft-com:office:office" xmlns:r="http://schemas.openxmlformats.org/officeDocument/2006/relationships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="" xmlns:p="http://schemas.openxmlformats.org/presentationml/2006/main" xmlns:a14="http://schemas.microsoft.com/office/drawing/2010/main" xmlns:pic="http://schemas.openxmlformats.org/drawingml/2006/picture" xmlns:lc="http://schemas.openxmlformats.org/drawingml/2006/lockedCanvas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0</xdr:colOff>
      <xdr:row>124</xdr:row>
      <xdr:rowOff>145676</xdr:rowOff>
    </xdr:from>
    <xdr:ext cx="184731" cy="264560"/>
    <xdr:sp macro="" textlink="">
      <xdr:nvSpPr>
        <xdr:cNvPr id="2" name="ZoneTexte 1"/>
        <xdr:cNvSpPr txBox="1"/>
      </xdr:nvSpPr>
      <xdr:spPr>
        <a:xfrm>
          <a:off x="10820400" y="326449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21</xdr:col>
      <xdr:colOff>0</xdr:colOff>
      <xdr:row>148</xdr:row>
      <xdr:rowOff>179294</xdr:rowOff>
    </xdr:from>
    <xdr:ext cx="3204881" cy="728382"/>
    <xdr:sp macro="" textlink="">
      <xdr:nvSpPr>
        <xdr:cNvPr id="3" name="ZoneTexte 2"/>
        <xdr:cNvSpPr txBox="1"/>
      </xdr:nvSpPr>
      <xdr:spPr>
        <a:xfrm>
          <a:off x="10820400" y="38058314"/>
          <a:ext cx="3204881" cy="7283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700" b="1">
            <a:solidFill>
              <a:srgbClr val="FF0000"/>
            </a:solidFill>
          </a:endParaRPr>
        </a:p>
      </xdr:txBody>
    </xdr:sp>
    <xdr:clientData/>
  </xdr:oneCellAnchor>
  <xdr:oneCellAnchor>
    <xdr:from>
      <xdr:col>21</xdr:col>
      <xdr:colOff>0</xdr:colOff>
      <xdr:row>106</xdr:row>
      <xdr:rowOff>145676</xdr:rowOff>
    </xdr:from>
    <xdr:ext cx="184731" cy="264560"/>
    <xdr:sp macro="" textlink="">
      <xdr:nvSpPr>
        <xdr:cNvPr id="4" name="ZoneTexte 3"/>
        <xdr:cNvSpPr txBox="1"/>
      </xdr:nvSpPr>
      <xdr:spPr>
        <a:xfrm>
          <a:off x="10820400" y="28118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21</xdr:col>
      <xdr:colOff>0</xdr:colOff>
      <xdr:row>106</xdr:row>
      <xdr:rowOff>145676</xdr:rowOff>
    </xdr:from>
    <xdr:ext cx="184731" cy="264560"/>
    <xdr:sp macro="" textlink="">
      <xdr:nvSpPr>
        <xdr:cNvPr id="5" name="ZoneTexte 4"/>
        <xdr:cNvSpPr txBox="1"/>
      </xdr:nvSpPr>
      <xdr:spPr>
        <a:xfrm>
          <a:off x="10820400" y="28118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21</xdr:col>
      <xdr:colOff>0</xdr:colOff>
      <xdr:row>20</xdr:row>
      <xdr:rowOff>145676</xdr:rowOff>
    </xdr:from>
    <xdr:ext cx="184731" cy="264560"/>
    <xdr:sp macro="" textlink="">
      <xdr:nvSpPr>
        <xdr:cNvPr id="6" name="ZoneTexte 5"/>
        <xdr:cNvSpPr txBox="1"/>
      </xdr:nvSpPr>
      <xdr:spPr>
        <a:xfrm>
          <a:off x="10820400" y="59673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21</xdr:col>
      <xdr:colOff>0</xdr:colOff>
      <xdr:row>21</xdr:row>
      <xdr:rowOff>0</xdr:rowOff>
    </xdr:from>
    <xdr:ext cx="184731" cy="264560"/>
    <xdr:sp macro="" textlink="">
      <xdr:nvSpPr>
        <xdr:cNvPr id="7" name="ZoneTexte 6"/>
        <xdr:cNvSpPr txBox="1"/>
      </xdr:nvSpPr>
      <xdr:spPr>
        <a:xfrm>
          <a:off x="10820400" y="596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21</xdr:col>
      <xdr:colOff>0</xdr:colOff>
      <xdr:row>21</xdr:row>
      <xdr:rowOff>0</xdr:rowOff>
    </xdr:from>
    <xdr:ext cx="184731" cy="264560"/>
    <xdr:sp macro="" textlink="">
      <xdr:nvSpPr>
        <xdr:cNvPr id="8" name="ZoneTexte 7"/>
        <xdr:cNvSpPr txBox="1"/>
      </xdr:nvSpPr>
      <xdr:spPr>
        <a:xfrm>
          <a:off x="10820400" y="596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21</xdr:col>
      <xdr:colOff>0</xdr:colOff>
      <xdr:row>106</xdr:row>
      <xdr:rowOff>145676</xdr:rowOff>
    </xdr:from>
    <xdr:ext cx="184731" cy="264560"/>
    <xdr:sp macro="" textlink="">
      <xdr:nvSpPr>
        <xdr:cNvPr id="9" name="ZoneTexte 8"/>
        <xdr:cNvSpPr txBox="1"/>
      </xdr:nvSpPr>
      <xdr:spPr>
        <a:xfrm>
          <a:off x="10820400" y="28118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21</xdr:col>
      <xdr:colOff>0</xdr:colOff>
      <xdr:row>134</xdr:row>
      <xdr:rowOff>0</xdr:rowOff>
    </xdr:from>
    <xdr:ext cx="184731" cy="264560"/>
    <xdr:sp macro="" textlink="">
      <xdr:nvSpPr>
        <xdr:cNvPr id="10" name="ZoneTexte 9"/>
        <xdr:cNvSpPr txBox="1"/>
      </xdr:nvSpPr>
      <xdr:spPr>
        <a:xfrm>
          <a:off x="10820400" y="3501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21</xdr:col>
      <xdr:colOff>0</xdr:colOff>
      <xdr:row>134</xdr:row>
      <xdr:rowOff>0</xdr:rowOff>
    </xdr:from>
    <xdr:ext cx="184731" cy="264560"/>
    <xdr:sp macro="" textlink="">
      <xdr:nvSpPr>
        <xdr:cNvPr id="11" name="ZoneTexte 10"/>
        <xdr:cNvSpPr txBox="1"/>
      </xdr:nvSpPr>
      <xdr:spPr>
        <a:xfrm>
          <a:off x="10820400" y="3501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21</xdr:col>
      <xdr:colOff>0</xdr:colOff>
      <xdr:row>106</xdr:row>
      <xdr:rowOff>145676</xdr:rowOff>
    </xdr:from>
    <xdr:ext cx="184731" cy="264560"/>
    <xdr:sp macro="" textlink="">
      <xdr:nvSpPr>
        <xdr:cNvPr id="12" name="ZoneTexte 11"/>
        <xdr:cNvSpPr txBox="1"/>
      </xdr:nvSpPr>
      <xdr:spPr>
        <a:xfrm>
          <a:off x="10820400" y="28118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endParaRPr lang="fr-FR" sz="1100">
            <a:solidFill>
              <a:srgbClr val="FF0000"/>
            </a:solidFill>
          </a:endParaRPr>
        </a:p>
      </xdr:txBody>
    </xdr:sp>
    <xdr:clientData/>
  </xdr:oneCellAnchor>
  <xdr:oneCellAnchor>
    <xdr:from>
      <xdr:col>21</xdr:col>
      <xdr:colOff>0</xdr:colOff>
      <xdr:row>34</xdr:row>
      <xdr:rowOff>145676</xdr:rowOff>
    </xdr:from>
    <xdr:ext cx="184731" cy="264560"/>
    <xdr:sp macro="" textlink="">
      <xdr:nvSpPr>
        <xdr:cNvPr id="13" name="ZoneTexte 12"/>
        <xdr:cNvSpPr txBox="1"/>
      </xdr:nvSpPr>
      <xdr:spPr>
        <a:xfrm>
          <a:off x="10820400" y="99983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21</xdr:col>
      <xdr:colOff>0</xdr:colOff>
      <xdr:row>115</xdr:row>
      <xdr:rowOff>145676</xdr:rowOff>
    </xdr:from>
    <xdr:ext cx="184731" cy="264560"/>
    <xdr:sp macro="" textlink="">
      <xdr:nvSpPr>
        <xdr:cNvPr id="14" name="ZoneTexte 13"/>
        <xdr:cNvSpPr txBox="1"/>
      </xdr:nvSpPr>
      <xdr:spPr>
        <a:xfrm>
          <a:off x="10820400" y="30381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21</xdr:col>
      <xdr:colOff>0</xdr:colOff>
      <xdr:row>50</xdr:row>
      <xdr:rowOff>145676</xdr:rowOff>
    </xdr:from>
    <xdr:ext cx="184731" cy="264560"/>
    <xdr:sp macro="" textlink="">
      <xdr:nvSpPr>
        <xdr:cNvPr id="15" name="ZoneTexte 14"/>
        <xdr:cNvSpPr txBox="1"/>
      </xdr:nvSpPr>
      <xdr:spPr>
        <a:xfrm>
          <a:off x="10820400" y="140902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21</xdr:col>
      <xdr:colOff>0</xdr:colOff>
      <xdr:row>17</xdr:row>
      <xdr:rowOff>145676</xdr:rowOff>
    </xdr:from>
    <xdr:ext cx="184731" cy="264560"/>
    <xdr:sp macro="" textlink="">
      <xdr:nvSpPr>
        <xdr:cNvPr id="16" name="ZoneTexte 15"/>
        <xdr:cNvSpPr txBox="1"/>
      </xdr:nvSpPr>
      <xdr:spPr>
        <a:xfrm>
          <a:off x="10820400" y="40623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21</xdr:col>
      <xdr:colOff>0</xdr:colOff>
      <xdr:row>17</xdr:row>
      <xdr:rowOff>145676</xdr:rowOff>
    </xdr:from>
    <xdr:ext cx="184731" cy="264560"/>
    <xdr:sp macro="" textlink="">
      <xdr:nvSpPr>
        <xdr:cNvPr id="17" name="ZoneTexte 16"/>
        <xdr:cNvSpPr txBox="1"/>
      </xdr:nvSpPr>
      <xdr:spPr>
        <a:xfrm>
          <a:off x="10820400" y="40623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6</xdr:col>
      <xdr:colOff>469900</xdr:colOff>
      <xdr:row>0</xdr:row>
      <xdr:rowOff>101600</xdr:rowOff>
    </xdr:from>
    <xdr:to>
      <xdr:col>10</xdr:col>
      <xdr:colOff>0</xdr:colOff>
      <xdr:row>6</xdr:row>
      <xdr:rowOff>50800</xdr:rowOff>
    </xdr:to>
    <xdr:pic>
      <xdr:nvPicPr>
        <xdr:cNvPr id="19" name="Image 18" descr="ATT00001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18200" y="101600"/>
          <a:ext cx="1663700" cy="149860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1</xdr:row>
      <xdr:rowOff>127000</xdr:rowOff>
    </xdr:from>
    <xdr:to>
      <xdr:col>1</xdr:col>
      <xdr:colOff>1181100</xdr:colOff>
      <xdr:row>6</xdr:row>
      <xdr:rowOff>121324</xdr:rowOff>
    </xdr:to>
    <xdr:pic>
      <xdr:nvPicPr>
        <xdr:cNvPr id="20" name="Image 19" descr="imag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" y="304800"/>
          <a:ext cx="1384300" cy="1365924"/>
        </a:xfrm>
        <a:prstGeom prst="rect">
          <a:avLst/>
        </a:prstGeom>
      </xdr:spPr>
    </xdr:pic>
    <xdr:clientData/>
  </xdr:twoCellAnchor>
  <xdr:twoCellAnchor editAs="oneCell">
    <xdr:from>
      <xdr:col>3</xdr:col>
      <xdr:colOff>406400</xdr:colOff>
      <xdr:row>1</xdr:row>
      <xdr:rowOff>139700</xdr:rowOff>
    </xdr:from>
    <xdr:to>
      <xdr:col>5</xdr:col>
      <xdr:colOff>408448</xdr:colOff>
      <xdr:row>6</xdr:row>
      <xdr:rowOff>152400</xdr:rowOff>
    </xdr:to>
    <xdr:pic>
      <xdr:nvPicPr>
        <xdr:cNvPr id="21" name="Image 20" descr="téléchargement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606800" y="317500"/>
          <a:ext cx="1500648" cy="1384300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342900</xdr:colOff>
      <xdr:row>6</xdr:row>
      <xdr:rowOff>114300</xdr:rowOff>
    </xdr:from>
    <xdr:to>
      <xdr:col>1</xdr:col>
      <xdr:colOff>1816100</xdr:colOff>
      <xdr:row>14</xdr:row>
      <xdr:rowOff>17780</xdr:rowOff>
    </xdr:to>
    <xdr:pic>
      <xdr:nvPicPr>
        <xdr:cNvPr id="22" name="Image 21" descr="images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53440" y="1684020"/>
          <a:ext cx="1473200" cy="1366520"/>
        </a:xfrm>
        <a:prstGeom prst="rect">
          <a:avLst/>
        </a:prstGeom>
      </xdr:spPr>
    </xdr:pic>
    <xdr:clientData/>
  </xdr:twoCellAnchor>
  <xdr:twoCellAnchor editAs="oneCell">
    <xdr:from>
      <xdr:col>1</xdr:col>
      <xdr:colOff>2082800</xdr:colOff>
      <xdr:row>7</xdr:row>
      <xdr:rowOff>135032</xdr:rowOff>
    </xdr:from>
    <xdr:to>
      <xdr:col>4</xdr:col>
      <xdr:colOff>444500</xdr:colOff>
      <xdr:row>14</xdr:row>
      <xdr:rowOff>51905</xdr:rowOff>
    </xdr:to>
    <xdr:pic>
      <xdr:nvPicPr>
        <xdr:cNvPr id="23" name="Image 22" descr="48-club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593340" y="1887632"/>
          <a:ext cx="1805940" cy="1197033"/>
        </a:xfrm>
        <a:prstGeom prst="rect">
          <a:avLst/>
        </a:prstGeom>
      </xdr:spPr>
    </xdr:pic>
    <xdr:clientData/>
  </xdr:twoCellAnchor>
  <xdr:twoCellAnchor editAs="oneCell">
    <xdr:from>
      <xdr:col>13</xdr:col>
      <xdr:colOff>190500</xdr:colOff>
      <xdr:row>8</xdr:row>
      <xdr:rowOff>38100</xdr:rowOff>
    </xdr:from>
    <xdr:to>
      <xdr:col>15</xdr:col>
      <xdr:colOff>368300</xdr:colOff>
      <xdr:row>14</xdr:row>
      <xdr:rowOff>91440</xdr:rowOff>
    </xdr:to>
    <xdr:pic>
      <xdr:nvPicPr>
        <xdr:cNvPr id="24" name="Image 23" descr="big_golf-de-reims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150100" y="1943100"/>
          <a:ext cx="1143000" cy="1120140"/>
        </a:xfrm>
        <a:prstGeom prst="rect">
          <a:avLst/>
        </a:prstGeom>
      </xdr:spPr>
    </xdr:pic>
    <xdr:clientData/>
  </xdr:twoCellAnchor>
  <xdr:twoCellAnchor editAs="oneCell">
    <xdr:from>
      <xdr:col>16</xdr:col>
      <xdr:colOff>177800</xdr:colOff>
      <xdr:row>6</xdr:row>
      <xdr:rowOff>139700</xdr:rowOff>
    </xdr:from>
    <xdr:to>
      <xdr:col>19</xdr:col>
      <xdr:colOff>391160</xdr:colOff>
      <xdr:row>14</xdr:row>
      <xdr:rowOff>127000</xdr:rowOff>
    </xdr:to>
    <xdr:pic>
      <xdr:nvPicPr>
        <xdr:cNvPr id="25" name="Image 24" descr="golf-de-champagne-logo.jp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067800" y="1689100"/>
          <a:ext cx="1661160" cy="1409700"/>
        </a:xfrm>
        <a:prstGeom prst="rect">
          <a:avLst/>
        </a:prstGeom>
      </xdr:spPr>
    </xdr:pic>
    <xdr:clientData/>
  </xdr:twoCellAnchor>
  <xdr:twoCellAnchor editAs="oneCell">
    <xdr:from>
      <xdr:col>12</xdr:col>
      <xdr:colOff>355600</xdr:colOff>
      <xdr:row>1</xdr:row>
      <xdr:rowOff>12700</xdr:rowOff>
    </xdr:from>
    <xdr:to>
      <xdr:col>16</xdr:col>
      <xdr:colOff>368300</xdr:colOff>
      <xdr:row>5</xdr:row>
      <xdr:rowOff>86360</xdr:rowOff>
    </xdr:to>
    <xdr:pic>
      <xdr:nvPicPr>
        <xdr:cNvPr id="26" name="Image 25" descr="images (1)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902700" y="190500"/>
          <a:ext cx="1943100" cy="1267460"/>
        </a:xfrm>
        <a:prstGeom prst="rect">
          <a:avLst/>
        </a:prstGeom>
      </xdr:spPr>
    </xdr:pic>
    <xdr:clientData/>
  </xdr:twoCellAnchor>
  <xdr:twoCellAnchor editAs="oneCell">
    <xdr:from>
      <xdr:col>6</xdr:col>
      <xdr:colOff>292100</xdr:colOff>
      <xdr:row>6</xdr:row>
      <xdr:rowOff>101600</xdr:rowOff>
    </xdr:from>
    <xdr:to>
      <xdr:col>9</xdr:col>
      <xdr:colOff>406400</xdr:colOff>
      <xdr:row>15</xdr:row>
      <xdr:rowOff>127000</xdr:rowOff>
    </xdr:to>
    <xdr:pic>
      <xdr:nvPicPr>
        <xdr:cNvPr id="27" name="Image 26"/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ve="http://schemas.openxmlformats.org/markup-compatibility/2006" xmlns:o="urn:schemas-microsoft-com:office:office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="" xmlns:p="http://schemas.openxmlformats.org/presentationml/2006/main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740400" y="1651000"/>
          <a:ext cx="1765300" cy="162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ve="http://schemas.openxmlformats.org/markup-compatibility/2006" xmlns:o="urn:schemas-microsoft-com:office:office" xmlns:r="http://schemas.openxmlformats.org/officeDocument/2006/relationships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="" xmlns:p="http://schemas.openxmlformats.org/presentationml/2006/main" xmlns:a14="http://schemas.microsoft.com/office/drawing/2010/main" xmlns:pic="http://schemas.openxmlformats.org/drawingml/2006/picture" xmlns:lc="http://schemas.openxmlformats.org/drawingml/2006/lockedCanvas">
              <a:solidFill>
                <a:schemeClr val="accent1"/>
              </a:solidFill>
            </a14:hiddenFill>
          </a:ext>
          <a:ext uri="{91240B29-F687-4F45-9708-019B960494DF}">
            <a14:hiddenLine xmlns:ve="http://schemas.openxmlformats.org/markup-compatibility/2006" xmlns:o="urn:schemas-microsoft-com:office:office" xmlns:r="http://schemas.openxmlformats.org/officeDocument/2006/relationships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="" xmlns:p="http://schemas.openxmlformats.org/presentationml/2006/main" xmlns:a14="http://schemas.microsoft.com/office/drawing/2010/main" xmlns:pic="http://schemas.openxmlformats.org/drawingml/2006/picture" xmlns:lc="http://schemas.openxmlformats.org/drawingml/2006/lockedCanvas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" name="ZoneTexte 1"/>
        <xdr:cNvSpPr txBox="1"/>
      </xdr:nvSpPr>
      <xdr:spPr>
        <a:xfrm>
          <a:off x="10820400" y="326449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19</xdr:col>
      <xdr:colOff>0</xdr:colOff>
      <xdr:row>78</xdr:row>
      <xdr:rowOff>179294</xdr:rowOff>
    </xdr:from>
    <xdr:ext cx="3204881" cy="728382"/>
    <xdr:sp macro="" textlink="">
      <xdr:nvSpPr>
        <xdr:cNvPr id="3" name="ZoneTexte 2"/>
        <xdr:cNvSpPr txBox="1"/>
      </xdr:nvSpPr>
      <xdr:spPr>
        <a:xfrm>
          <a:off x="10820400" y="38058314"/>
          <a:ext cx="3204881" cy="7283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700" b="1">
            <a:solidFill>
              <a:srgbClr val="FF0000"/>
            </a:solidFill>
          </a:endParaRPr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4" name="ZoneTexte 3"/>
        <xdr:cNvSpPr txBox="1"/>
      </xdr:nvSpPr>
      <xdr:spPr>
        <a:xfrm>
          <a:off x="10820400" y="28118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5" name="ZoneTexte 4"/>
        <xdr:cNvSpPr txBox="1"/>
      </xdr:nvSpPr>
      <xdr:spPr>
        <a:xfrm>
          <a:off x="10820400" y="28118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19</xdr:col>
      <xdr:colOff>0</xdr:colOff>
      <xdr:row>20</xdr:row>
      <xdr:rowOff>145676</xdr:rowOff>
    </xdr:from>
    <xdr:ext cx="184731" cy="264560"/>
    <xdr:sp macro="" textlink="">
      <xdr:nvSpPr>
        <xdr:cNvPr id="6" name="ZoneTexte 5"/>
        <xdr:cNvSpPr txBox="1"/>
      </xdr:nvSpPr>
      <xdr:spPr>
        <a:xfrm>
          <a:off x="10820400" y="59673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19</xdr:col>
      <xdr:colOff>0</xdr:colOff>
      <xdr:row>21</xdr:row>
      <xdr:rowOff>0</xdr:rowOff>
    </xdr:from>
    <xdr:ext cx="184731" cy="264560"/>
    <xdr:sp macro="" textlink="">
      <xdr:nvSpPr>
        <xdr:cNvPr id="7" name="ZoneTexte 6"/>
        <xdr:cNvSpPr txBox="1"/>
      </xdr:nvSpPr>
      <xdr:spPr>
        <a:xfrm>
          <a:off x="10820400" y="596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19</xdr:col>
      <xdr:colOff>0</xdr:colOff>
      <xdr:row>21</xdr:row>
      <xdr:rowOff>0</xdr:rowOff>
    </xdr:from>
    <xdr:ext cx="184731" cy="264560"/>
    <xdr:sp macro="" textlink="">
      <xdr:nvSpPr>
        <xdr:cNvPr id="8" name="ZoneTexte 7"/>
        <xdr:cNvSpPr txBox="1"/>
      </xdr:nvSpPr>
      <xdr:spPr>
        <a:xfrm>
          <a:off x="10820400" y="596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9" name="ZoneTexte 8"/>
        <xdr:cNvSpPr txBox="1"/>
      </xdr:nvSpPr>
      <xdr:spPr>
        <a:xfrm>
          <a:off x="10820400" y="28118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19</xdr:col>
      <xdr:colOff>0</xdr:colOff>
      <xdr:row>64</xdr:row>
      <xdr:rowOff>0</xdr:rowOff>
    </xdr:from>
    <xdr:ext cx="184731" cy="264560"/>
    <xdr:sp macro="" textlink="">
      <xdr:nvSpPr>
        <xdr:cNvPr id="10" name="ZoneTexte 9"/>
        <xdr:cNvSpPr txBox="1"/>
      </xdr:nvSpPr>
      <xdr:spPr>
        <a:xfrm>
          <a:off x="10820400" y="3501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19</xdr:col>
      <xdr:colOff>0</xdr:colOff>
      <xdr:row>64</xdr:row>
      <xdr:rowOff>0</xdr:rowOff>
    </xdr:from>
    <xdr:ext cx="184731" cy="264560"/>
    <xdr:sp macro="" textlink="">
      <xdr:nvSpPr>
        <xdr:cNvPr id="11" name="ZoneTexte 10"/>
        <xdr:cNvSpPr txBox="1"/>
      </xdr:nvSpPr>
      <xdr:spPr>
        <a:xfrm>
          <a:off x="10820400" y="3501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2" name="ZoneTexte 11"/>
        <xdr:cNvSpPr txBox="1"/>
      </xdr:nvSpPr>
      <xdr:spPr>
        <a:xfrm>
          <a:off x="10820400" y="28118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endParaRPr lang="fr-FR" sz="1100">
            <a:solidFill>
              <a:srgbClr val="FF0000"/>
            </a:solidFill>
          </a:endParaRPr>
        </a:p>
      </xdr:txBody>
    </xdr:sp>
    <xdr:clientData/>
  </xdr:oneCellAnchor>
  <xdr:oneCellAnchor>
    <xdr:from>
      <xdr:col>19</xdr:col>
      <xdr:colOff>0</xdr:colOff>
      <xdr:row>33</xdr:row>
      <xdr:rowOff>145676</xdr:rowOff>
    </xdr:from>
    <xdr:ext cx="184731" cy="264560"/>
    <xdr:sp macro="" textlink="">
      <xdr:nvSpPr>
        <xdr:cNvPr id="13" name="ZoneTexte 12"/>
        <xdr:cNvSpPr txBox="1"/>
      </xdr:nvSpPr>
      <xdr:spPr>
        <a:xfrm>
          <a:off x="10820400" y="99983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4" name="ZoneTexte 13"/>
        <xdr:cNvSpPr txBox="1"/>
      </xdr:nvSpPr>
      <xdr:spPr>
        <a:xfrm>
          <a:off x="10820400" y="30381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19</xdr:col>
      <xdr:colOff>0</xdr:colOff>
      <xdr:row>50</xdr:row>
      <xdr:rowOff>145676</xdr:rowOff>
    </xdr:from>
    <xdr:ext cx="184731" cy="264560"/>
    <xdr:sp macro="" textlink="">
      <xdr:nvSpPr>
        <xdr:cNvPr id="15" name="ZoneTexte 14"/>
        <xdr:cNvSpPr txBox="1"/>
      </xdr:nvSpPr>
      <xdr:spPr>
        <a:xfrm>
          <a:off x="10820400" y="140902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19</xdr:col>
      <xdr:colOff>0</xdr:colOff>
      <xdr:row>17</xdr:row>
      <xdr:rowOff>145676</xdr:rowOff>
    </xdr:from>
    <xdr:ext cx="184731" cy="264560"/>
    <xdr:sp macro="" textlink="">
      <xdr:nvSpPr>
        <xdr:cNvPr id="16" name="ZoneTexte 15"/>
        <xdr:cNvSpPr txBox="1"/>
      </xdr:nvSpPr>
      <xdr:spPr>
        <a:xfrm>
          <a:off x="10820400" y="40623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19</xdr:col>
      <xdr:colOff>0</xdr:colOff>
      <xdr:row>17</xdr:row>
      <xdr:rowOff>145676</xdr:rowOff>
    </xdr:from>
    <xdr:ext cx="184731" cy="264560"/>
    <xdr:sp macro="" textlink="">
      <xdr:nvSpPr>
        <xdr:cNvPr id="17" name="ZoneTexte 16"/>
        <xdr:cNvSpPr txBox="1"/>
      </xdr:nvSpPr>
      <xdr:spPr>
        <a:xfrm>
          <a:off x="10820400" y="40623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7</xdr:col>
      <xdr:colOff>152400</xdr:colOff>
      <xdr:row>7</xdr:row>
      <xdr:rowOff>101600</xdr:rowOff>
    </xdr:from>
    <xdr:to>
      <xdr:col>10</xdr:col>
      <xdr:colOff>342900</xdr:colOff>
      <xdr:row>15</xdr:row>
      <xdr:rowOff>50800</xdr:rowOff>
    </xdr:to>
    <xdr:pic>
      <xdr:nvPicPr>
        <xdr:cNvPr id="18" name="Image 17" descr="G:\logo AS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28800"/>
          <a:ext cx="16383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203200</xdr:colOff>
      <xdr:row>0</xdr:row>
      <xdr:rowOff>101600</xdr:rowOff>
    </xdr:from>
    <xdr:to>
      <xdr:col>9</xdr:col>
      <xdr:colOff>469900</xdr:colOff>
      <xdr:row>6</xdr:row>
      <xdr:rowOff>152400</xdr:rowOff>
    </xdr:to>
    <xdr:pic>
      <xdr:nvPicPr>
        <xdr:cNvPr id="19" name="Image 18" descr="ATT00001.jp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73600" y="101600"/>
          <a:ext cx="1714500" cy="1600200"/>
        </a:xfrm>
        <a:prstGeom prst="rect">
          <a:avLst/>
        </a:prstGeom>
      </xdr:spPr>
    </xdr:pic>
    <xdr:clientData/>
  </xdr:twoCellAnchor>
  <xdr:twoCellAnchor editAs="oneCell">
    <xdr:from>
      <xdr:col>0</xdr:col>
      <xdr:colOff>88900</xdr:colOff>
      <xdr:row>0</xdr:row>
      <xdr:rowOff>114300</xdr:rowOff>
    </xdr:from>
    <xdr:to>
      <xdr:col>1</xdr:col>
      <xdr:colOff>965200</xdr:colOff>
      <xdr:row>5</xdr:row>
      <xdr:rowOff>108624</xdr:rowOff>
    </xdr:to>
    <xdr:pic>
      <xdr:nvPicPr>
        <xdr:cNvPr id="20" name="Image 19" descr="image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8900" y="114300"/>
          <a:ext cx="1386840" cy="1381164"/>
        </a:xfrm>
        <a:prstGeom prst="rect">
          <a:avLst/>
        </a:prstGeom>
      </xdr:spPr>
    </xdr:pic>
    <xdr:clientData/>
  </xdr:twoCellAnchor>
  <xdr:twoCellAnchor editAs="oneCell">
    <xdr:from>
      <xdr:col>1</xdr:col>
      <xdr:colOff>1752600</xdr:colOff>
      <xdr:row>1</xdr:row>
      <xdr:rowOff>50800</xdr:rowOff>
    </xdr:from>
    <xdr:to>
      <xdr:col>3</xdr:col>
      <xdr:colOff>560848</xdr:colOff>
      <xdr:row>6</xdr:row>
      <xdr:rowOff>63500</xdr:rowOff>
    </xdr:to>
    <xdr:pic>
      <xdr:nvPicPr>
        <xdr:cNvPr id="21" name="Image 20" descr="téléchargement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63140" y="233680"/>
          <a:ext cx="1505728" cy="1399540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342900</xdr:colOff>
      <xdr:row>6</xdr:row>
      <xdr:rowOff>114300</xdr:rowOff>
    </xdr:from>
    <xdr:to>
      <xdr:col>1</xdr:col>
      <xdr:colOff>1816100</xdr:colOff>
      <xdr:row>14</xdr:row>
      <xdr:rowOff>17780</xdr:rowOff>
    </xdr:to>
    <xdr:pic>
      <xdr:nvPicPr>
        <xdr:cNvPr id="22" name="Image 21" descr="images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53440" y="1684020"/>
          <a:ext cx="1473200" cy="1366520"/>
        </a:xfrm>
        <a:prstGeom prst="rect">
          <a:avLst/>
        </a:prstGeom>
      </xdr:spPr>
    </xdr:pic>
    <xdr:clientData/>
  </xdr:twoCellAnchor>
  <xdr:twoCellAnchor editAs="oneCell">
    <xdr:from>
      <xdr:col>1</xdr:col>
      <xdr:colOff>2082800</xdr:colOff>
      <xdr:row>7</xdr:row>
      <xdr:rowOff>135032</xdr:rowOff>
    </xdr:from>
    <xdr:to>
      <xdr:col>5</xdr:col>
      <xdr:colOff>406400</xdr:colOff>
      <xdr:row>14</xdr:row>
      <xdr:rowOff>51905</xdr:rowOff>
    </xdr:to>
    <xdr:pic>
      <xdr:nvPicPr>
        <xdr:cNvPr id="23" name="Image 22" descr="48-club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93340" y="1887632"/>
          <a:ext cx="1805940" cy="1197033"/>
        </a:xfrm>
        <a:prstGeom prst="rect">
          <a:avLst/>
        </a:prstGeom>
      </xdr:spPr>
    </xdr:pic>
    <xdr:clientData/>
  </xdr:twoCellAnchor>
  <xdr:twoCellAnchor editAs="oneCell">
    <xdr:from>
      <xdr:col>16</xdr:col>
      <xdr:colOff>177800</xdr:colOff>
      <xdr:row>5</xdr:row>
      <xdr:rowOff>101600</xdr:rowOff>
    </xdr:from>
    <xdr:to>
      <xdr:col>18</xdr:col>
      <xdr:colOff>355600</xdr:colOff>
      <xdr:row>11</xdr:row>
      <xdr:rowOff>154940</xdr:rowOff>
    </xdr:to>
    <xdr:pic>
      <xdr:nvPicPr>
        <xdr:cNvPr id="24" name="Image 23" descr="big_golf-de-reims.pn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535160" y="1488440"/>
          <a:ext cx="1153160" cy="1150620"/>
        </a:xfrm>
        <a:prstGeom prst="rect">
          <a:avLst/>
        </a:prstGeom>
      </xdr:spPr>
    </xdr:pic>
    <xdr:clientData/>
  </xdr:twoCellAnchor>
  <xdr:twoCellAnchor editAs="oneCell">
    <xdr:from>
      <xdr:col>12</xdr:col>
      <xdr:colOff>127000</xdr:colOff>
      <xdr:row>6</xdr:row>
      <xdr:rowOff>139700</xdr:rowOff>
    </xdr:from>
    <xdr:to>
      <xdr:col>15</xdr:col>
      <xdr:colOff>340360</xdr:colOff>
      <xdr:row>14</xdr:row>
      <xdr:rowOff>127000</xdr:rowOff>
    </xdr:to>
    <xdr:pic>
      <xdr:nvPicPr>
        <xdr:cNvPr id="25" name="Image 24" descr="golf-de-champagne-logo.jp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533640" y="1709420"/>
          <a:ext cx="1676400" cy="1450340"/>
        </a:xfrm>
        <a:prstGeom prst="rect">
          <a:avLst/>
        </a:prstGeom>
      </xdr:spPr>
    </xdr:pic>
    <xdr:clientData/>
  </xdr:twoCellAnchor>
  <xdr:twoCellAnchor editAs="oneCell">
    <xdr:from>
      <xdr:col>11</xdr:col>
      <xdr:colOff>457200</xdr:colOff>
      <xdr:row>0</xdr:row>
      <xdr:rowOff>25400</xdr:rowOff>
    </xdr:from>
    <xdr:to>
      <xdr:col>15</xdr:col>
      <xdr:colOff>469900</xdr:colOff>
      <xdr:row>5</xdr:row>
      <xdr:rowOff>162560</xdr:rowOff>
    </xdr:to>
    <xdr:pic>
      <xdr:nvPicPr>
        <xdr:cNvPr id="26" name="Image 25" descr="images (1)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7376160" y="25400"/>
          <a:ext cx="1963420" cy="152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2" name="ZoneTexte 1"/>
        <xdr:cNvSpPr txBox="1"/>
      </xdr:nvSpPr>
      <xdr:spPr>
        <a:xfrm>
          <a:off x="10820400" y="1722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19</xdr:col>
      <xdr:colOff>0</xdr:colOff>
      <xdr:row>78</xdr:row>
      <xdr:rowOff>179294</xdr:rowOff>
    </xdr:from>
    <xdr:ext cx="3204881" cy="728382"/>
    <xdr:sp macro="" textlink="">
      <xdr:nvSpPr>
        <xdr:cNvPr id="3" name="ZoneTexte 2"/>
        <xdr:cNvSpPr txBox="1"/>
      </xdr:nvSpPr>
      <xdr:spPr>
        <a:xfrm>
          <a:off x="10820400" y="20517074"/>
          <a:ext cx="3204881" cy="7283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700" b="1">
            <a:solidFill>
              <a:srgbClr val="FF0000"/>
            </a:solidFill>
          </a:endParaRPr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4" name="ZoneTexte 3"/>
        <xdr:cNvSpPr txBox="1"/>
      </xdr:nvSpPr>
      <xdr:spPr>
        <a:xfrm>
          <a:off x="10820400" y="1722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5" name="ZoneTexte 4"/>
        <xdr:cNvSpPr txBox="1"/>
      </xdr:nvSpPr>
      <xdr:spPr>
        <a:xfrm>
          <a:off x="10820400" y="1722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19</xdr:col>
      <xdr:colOff>0</xdr:colOff>
      <xdr:row>20</xdr:row>
      <xdr:rowOff>145676</xdr:rowOff>
    </xdr:from>
    <xdr:ext cx="184731" cy="264560"/>
    <xdr:sp macro="" textlink="">
      <xdr:nvSpPr>
        <xdr:cNvPr id="6" name="ZoneTexte 5"/>
        <xdr:cNvSpPr txBox="1"/>
      </xdr:nvSpPr>
      <xdr:spPr>
        <a:xfrm>
          <a:off x="10820400" y="59673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19</xdr:col>
      <xdr:colOff>0</xdr:colOff>
      <xdr:row>21</xdr:row>
      <xdr:rowOff>0</xdr:rowOff>
    </xdr:from>
    <xdr:ext cx="184731" cy="264560"/>
    <xdr:sp macro="" textlink="">
      <xdr:nvSpPr>
        <xdr:cNvPr id="7" name="ZoneTexte 6"/>
        <xdr:cNvSpPr txBox="1"/>
      </xdr:nvSpPr>
      <xdr:spPr>
        <a:xfrm>
          <a:off x="10820400" y="596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19</xdr:col>
      <xdr:colOff>0</xdr:colOff>
      <xdr:row>21</xdr:row>
      <xdr:rowOff>0</xdr:rowOff>
    </xdr:from>
    <xdr:ext cx="184731" cy="264560"/>
    <xdr:sp macro="" textlink="">
      <xdr:nvSpPr>
        <xdr:cNvPr id="8" name="ZoneTexte 7"/>
        <xdr:cNvSpPr txBox="1"/>
      </xdr:nvSpPr>
      <xdr:spPr>
        <a:xfrm>
          <a:off x="10820400" y="5966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9" name="ZoneTexte 8"/>
        <xdr:cNvSpPr txBox="1"/>
      </xdr:nvSpPr>
      <xdr:spPr>
        <a:xfrm>
          <a:off x="10820400" y="1722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19</xdr:col>
      <xdr:colOff>0</xdr:colOff>
      <xdr:row>64</xdr:row>
      <xdr:rowOff>0</xdr:rowOff>
    </xdr:from>
    <xdr:ext cx="184731" cy="264560"/>
    <xdr:sp macro="" textlink="">
      <xdr:nvSpPr>
        <xdr:cNvPr id="10" name="ZoneTexte 9"/>
        <xdr:cNvSpPr txBox="1"/>
      </xdr:nvSpPr>
      <xdr:spPr>
        <a:xfrm>
          <a:off x="10820400" y="1747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19</xdr:col>
      <xdr:colOff>0</xdr:colOff>
      <xdr:row>64</xdr:row>
      <xdr:rowOff>0</xdr:rowOff>
    </xdr:from>
    <xdr:ext cx="184731" cy="264560"/>
    <xdr:sp macro="" textlink="">
      <xdr:nvSpPr>
        <xdr:cNvPr id="11" name="ZoneTexte 10"/>
        <xdr:cNvSpPr txBox="1"/>
      </xdr:nvSpPr>
      <xdr:spPr>
        <a:xfrm>
          <a:off x="10820400" y="17472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2" name="ZoneTexte 11"/>
        <xdr:cNvSpPr txBox="1"/>
      </xdr:nvSpPr>
      <xdr:spPr>
        <a:xfrm>
          <a:off x="10820400" y="1722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endParaRPr lang="fr-FR" sz="1100">
            <a:solidFill>
              <a:srgbClr val="FF0000"/>
            </a:solidFill>
          </a:endParaRPr>
        </a:p>
      </xdr:txBody>
    </xdr:sp>
    <xdr:clientData/>
  </xdr:oneCellAnchor>
  <xdr:oneCellAnchor>
    <xdr:from>
      <xdr:col>19</xdr:col>
      <xdr:colOff>0</xdr:colOff>
      <xdr:row>33</xdr:row>
      <xdr:rowOff>145676</xdr:rowOff>
    </xdr:from>
    <xdr:ext cx="184731" cy="264560"/>
    <xdr:sp macro="" textlink="">
      <xdr:nvSpPr>
        <xdr:cNvPr id="13" name="ZoneTexte 12"/>
        <xdr:cNvSpPr txBox="1"/>
      </xdr:nvSpPr>
      <xdr:spPr>
        <a:xfrm>
          <a:off x="10820400" y="99983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184731" cy="264560"/>
    <xdr:sp macro="" textlink="">
      <xdr:nvSpPr>
        <xdr:cNvPr id="14" name="ZoneTexte 13"/>
        <xdr:cNvSpPr txBox="1"/>
      </xdr:nvSpPr>
      <xdr:spPr>
        <a:xfrm>
          <a:off x="10820400" y="1722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19</xdr:col>
      <xdr:colOff>0</xdr:colOff>
      <xdr:row>50</xdr:row>
      <xdr:rowOff>145676</xdr:rowOff>
    </xdr:from>
    <xdr:ext cx="184731" cy="264560"/>
    <xdr:sp macro="" textlink="">
      <xdr:nvSpPr>
        <xdr:cNvPr id="15" name="ZoneTexte 14"/>
        <xdr:cNvSpPr txBox="1"/>
      </xdr:nvSpPr>
      <xdr:spPr>
        <a:xfrm>
          <a:off x="10820400" y="140902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19</xdr:col>
      <xdr:colOff>0</xdr:colOff>
      <xdr:row>17</xdr:row>
      <xdr:rowOff>145676</xdr:rowOff>
    </xdr:from>
    <xdr:ext cx="184731" cy="264560"/>
    <xdr:sp macro="" textlink="">
      <xdr:nvSpPr>
        <xdr:cNvPr id="16" name="ZoneTexte 15"/>
        <xdr:cNvSpPr txBox="1"/>
      </xdr:nvSpPr>
      <xdr:spPr>
        <a:xfrm>
          <a:off x="10820400" y="40623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19</xdr:col>
      <xdr:colOff>0</xdr:colOff>
      <xdr:row>17</xdr:row>
      <xdr:rowOff>145676</xdr:rowOff>
    </xdr:from>
    <xdr:ext cx="184731" cy="264560"/>
    <xdr:sp macro="" textlink="">
      <xdr:nvSpPr>
        <xdr:cNvPr id="17" name="ZoneTexte 16"/>
        <xdr:cNvSpPr txBox="1"/>
      </xdr:nvSpPr>
      <xdr:spPr>
        <a:xfrm>
          <a:off x="10820400" y="40623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6</xdr:col>
      <xdr:colOff>419100</xdr:colOff>
      <xdr:row>7</xdr:row>
      <xdr:rowOff>88900</xdr:rowOff>
    </xdr:from>
    <xdr:to>
      <xdr:col>10</xdr:col>
      <xdr:colOff>152400</xdr:colOff>
      <xdr:row>15</xdr:row>
      <xdr:rowOff>25400</xdr:rowOff>
    </xdr:to>
    <xdr:pic>
      <xdr:nvPicPr>
        <xdr:cNvPr id="18" name="Image 17" descr="G:\logo AS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9500" y="1816100"/>
          <a:ext cx="1663700" cy="1358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444500</xdr:colOff>
      <xdr:row>0</xdr:row>
      <xdr:rowOff>88900</xdr:rowOff>
    </xdr:from>
    <xdr:to>
      <xdr:col>10</xdr:col>
      <xdr:colOff>292100</xdr:colOff>
      <xdr:row>6</xdr:row>
      <xdr:rowOff>101600</xdr:rowOff>
    </xdr:to>
    <xdr:pic>
      <xdr:nvPicPr>
        <xdr:cNvPr id="19" name="Image 18" descr="ATT00001.jp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14900" y="88900"/>
          <a:ext cx="1778000" cy="1562100"/>
        </a:xfrm>
        <a:prstGeom prst="rect">
          <a:avLst/>
        </a:prstGeom>
      </xdr:spPr>
    </xdr:pic>
    <xdr:clientData/>
  </xdr:twoCellAnchor>
  <xdr:twoCellAnchor editAs="oneCell">
    <xdr:from>
      <xdr:col>0</xdr:col>
      <xdr:colOff>88900</xdr:colOff>
      <xdr:row>0</xdr:row>
      <xdr:rowOff>114300</xdr:rowOff>
    </xdr:from>
    <xdr:to>
      <xdr:col>1</xdr:col>
      <xdr:colOff>965200</xdr:colOff>
      <xdr:row>5</xdr:row>
      <xdr:rowOff>108624</xdr:rowOff>
    </xdr:to>
    <xdr:pic>
      <xdr:nvPicPr>
        <xdr:cNvPr id="20" name="Image 19" descr="image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8900" y="114300"/>
          <a:ext cx="1386840" cy="1381164"/>
        </a:xfrm>
        <a:prstGeom prst="rect">
          <a:avLst/>
        </a:prstGeom>
      </xdr:spPr>
    </xdr:pic>
    <xdr:clientData/>
  </xdr:twoCellAnchor>
  <xdr:twoCellAnchor editAs="oneCell">
    <xdr:from>
      <xdr:col>1</xdr:col>
      <xdr:colOff>1752600</xdr:colOff>
      <xdr:row>1</xdr:row>
      <xdr:rowOff>50800</xdr:rowOff>
    </xdr:from>
    <xdr:to>
      <xdr:col>3</xdr:col>
      <xdr:colOff>560848</xdr:colOff>
      <xdr:row>6</xdr:row>
      <xdr:rowOff>63500</xdr:rowOff>
    </xdr:to>
    <xdr:pic>
      <xdr:nvPicPr>
        <xdr:cNvPr id="21" name="Image 20" descr="téléchargement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63140" y="233680"/>
          <a:ext cx="1505728" cy="1399540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342900</xdr:colOff>
      <xdr:row>6</xdr:row>
      <xdr:rowOff>114300</xdr:rowOff>
    </xdr:from>
    <xdr:to>
      <xdr:col>1</xdr:col>
      <xdr:colOff>1816100</xdr:colOff>
      <xdr:row>14</xdr:row>
      <xdr:rowOff>17780</xdr:rowOff>
    </xdr:to>
    <xdr:pic>
      <xdr:nvPicPr>
        <xdr:cNvPr id="22" name="Image 21" descr="images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53440" y="1684020"/>
          <a:ext cx="1473200" cy="1366520"/>
        </a:xfrm>
        <a:prstGeom prst="rect">
          <a:avLst/>
        </a:prstGeom>
      </xdr:spPr>
    </xdr:pic>
    <xdr:clientData/>
  </xdr:twoCellAnchor>
  <xdr:twoCellAnchor editAs="oneCell">
    <xdr:from>
      <xdr:col>1</xdr:col>
      <xdr:colOff>2082800</xdr:colOff>
      <xdr:row>7</xdr:row>
      <xdr:rowOff>135032</xdr:rowOff>
    </xdr:from>
    <xdr:to>
      <xdr:col>5</xdr:col>
      <xdr:colOff>406400</xdr:colOff>
      <xdr:row>14</xdr:row>
      <xdr:rowOff>51905</xdr:rowOff>
    </xdr:to>
    <xdr:pic>
      <xdr:nvPicPr>
        <xdr:cNvPr id="23" name="Image 22" descr="48-club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93340" y="1887632"/>
          <a:ext cx="1805940" cy="1197033"/>
        </a:xfrm>
        <a:prstGeom prst="rect">
          <a:avLst/>
        </a:prstGeom>
      </xdr:spPr>
    </xdr:pic>
    <xdr:clientData/>
  </xdr:twoCellAnchor>
  <xdr:twoCellAnchor editAs="oneCell">
    <xdr:from>
      <xdr:col>16</xdr:col>
      <xdr:colOff>177800</xdr:colOff>
      <xdr:row>5</xdr:row>
      <xdr:rowOff>101600</xdr:rowOff>
    </xdr:from>
    <xdr:to>
      <xdr:col>18</xdr:col>
      <xdr:colOff>355600</xdr:colOff>
      <xdr:row>11</xdr:row>
      <xdr:rowOff>154940</xdr:rowOff>
    </xdr:to>
    <xdr:pic>
      <xdr:nvPicPr>
        <xdr:cNvPr id="24" name="Image 23" descr="big_golf-de-reims.pn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535160" y="1488440"/>
          <a:ext cx="1153160" cy="1150620"/>
        </a:xfrm>
        <a:prstGeom prst="rect">
          <a:avLst/>
        </a:prstGeom>
      </xdr:spPr>
    </xdr:pic>
    <xdr:clientData/>
  </xdr:twoCellAnchor>
  <xdr:twoCellAnchor editAs="oneCell">
    <xdr:from>
      <xdr:col>12</xdr:col>
      <xdr:colOff>127000</xdr:colOff>
      <xdr:row>6</xdr:row>
      <xdr:rowOff>139700</xdr:rowOff>
    </xdr:from>
    <xdr:to>
      <xdr:col>15</xdr:col>
      <xdr:colOff>340360</xdr:colOff>
      <xdr:row>14</xdr:row>
      <xdr:rowOff>127000</xdr:rowOff>
    </xdr:to>
    <xdr:pic>
      <xdr:nvPicPr>
        <xdr:cNvPr id="25" name="Image 24" descr="golf-de-champagne-logo.jp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533640" y="1709420"/>
          <a:ext cx="1676400" cy="1450340"/>
        </a:xfrm>
        <a:prstGeom prst="rect">
          <a:avLst/>
        </a:prstGeom>
      </xdr:spPr>
    </xdr:pic>
    <xdr:clientData/>
  </xdr:twoCellAnchor>
  <xdr:twoCellAnchor editAs="oneCell">
    <xdr:from>
      <xdr:col>12</xdr:col>
      <xdr:colOff>177800</xdr:colOff>
      <xdr:row>0</xdr:row>
      <xdr:rowOff>50800</xdr:rowOff>
    </xdr:from>
    <xdr:to>
      <xdr:col>16</xdr:col>
      <xdr:colOff>190500</xdr:colOff>
      <xdr:row>6</xdr:row>
      <xdr:rowOff>10160</xdr:rowOff>
    </xdr:to>
    <xdr:pic>
      <xdr:nvPicPr>
        <xdr:cNvPr id="26" name="Image 25" descr="images (1)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7543800" y="50800"/>
          <a:ext cx="1943100" cy="1508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632460</xdr:colOff>
      <xdr:row>0</xdr:row>
      <xdr:rowOff>114300</xdr:rowOff>
    </xdr:from>
    <xdr:to>
      <xdr:col>3</xdr:col>
      <xdr:colOff>486826</xdr:colOff>
      <xdr:row>10</xdr:row>
      <xdr:rowOff>152400</xdr:rowOff>
    </xdr:to>
    <xdr:pic>
      <xdr:nvPicPr>
        <xdr:cNvPr id="2" name="Image 1" descr="imag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2460" y="114300"/>
          <a:ext cx="2231806" cy="2202180"/>
        </a:xfrm>
        <a:prstGeom prst="rect">
          <a:avLst/>
        </a:prstGeom>
      </xdr:spPr>
    </xdr:pic>
    <xdr:clientData/>
  </xdr:twoCellAnchor>
  <xdr:twoCellAnchor editAs="oneCell">
    <xdr:from>
      <xdr:col>0</xdr:col>
      <xdr:colOff>129540</xdr:colOff>
      <xdr:row>11</xdr:row>
      <xdr:rowOff>137159</xdr:rowOff>
    </xdr:from>
    <xdr:to>
      <xdr:col>3</xdr:col>
      <xdr:colOff>167640</xdr:colOff>
      <xdr:row>23</xdr:row>
      <xdr:rowOff>170858</xdr:rowOff>
    </xdr:to>
    <xdr:pic>
      <xdr:nvPicPr>
        <xdr:cNvPr id="3" name="Image 2" descr="téléchargement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0" y="2484119"/>
          <a:ext cx="2415540" cy="2228259"/>
        </a:xfrm>
        <a:prstGeom prst="rect">
          <a:avLst/>
        </a:prstGeom>
      </xdr:spPr>
    </xdr:pic>
    <xdr:clientData/>
  </xdr:twoCellAnchor>
  <xdr:twoCellAnchor editAs="oneCell">
    <xdr:from>
      <xdr:col>0</xdr:col>
      <xdr:colOff>160019</xdr:colOff>
      <xdr:row>25</xdr:row>
      <xdr:rowOff>68580</xdr:rowOff>
    </xdr:from>
    <xdr:to>
      <xdr:col>3</xdr:col>
      <xdr:colOff>167640</xdr:colOff>
      <xdr:row>35</xdr:row>
      <xdr:rowOff>137160</xdr:rowOff>
    </xdr:to>
    <xdr:pic>
      <xdr:nvPicPr>
        <xdr:cNvPr id="4" name="Image 3" descr="image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60019" y="4975860"/>
          <a:ext cx="2385061" cy="1943100"/>
        </a:xfrm>
        <a:prstGeom prst="rect">
          <a:avLst/>
        </a:prstGeom>
      </xdr:spPr>
    </xdr:pic>
    <xdr:clientData/>
  </xdr:twoCellAnchor>
  <xdr:twoCellAnchor editAs="oneCell">
    <xdr:from>
      <xdr:col>3</xdr:col>
      <xdr:colOff>312420</xdr:colOff>
      <xdr:row>23</xdr:row>
      <xdr:rowOff>45720</xdr:rowOff>
    </xdr:from>
    <xdr:to>
      <xdr:col>7</xdr:col>
      <xdr:colOff>3790</xdr:colOff>
      <xdr:row>33</xdr:row>
      <xdr:rowOff>26093</xdr:rowOff>
    </xdr:to>
    <xdr:pic>
      <xdr:nvPicPr>
        <xdr:cNvPr id="5" name="Image 4" descr="48-club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689860" y="4495800"/>
          <a:ext cx="2861290" cy="1854893"/>
        </a:xfrm>
        <a:prstGeom prst="rect">
          <a:avLst/>
        </a:prstGeom>
      </xdr:spPr>
    </xdr:pic>
    <xdr:clientData/>
  </xdr:twoCellAnchor>
  <xdr:twoCellAnchor editAs="oneCell">
    <xdr:from>
      <xdr:col>3</xdr:col>
      <xdr:colOff>769620</xdr:colOff>
      <xdr:row>4</xdr:row>
      <xdr:rowOff>152400</xdr:rowOff>
    </xdr:from>
    <xdr:to>
      <xdr:col>7</xdr:col>
      <xdr:colOff>746760</xdr:colOff>
      <xdr:row>21</xdr:row>
      <xdr:rowOff>76200</xdr:rowOff>
    </xdr:to>
    <xdr:pic>
      <xdr:nvPicPr>
        <xdr:cNvPr id="6" name="Image 5" descr="ATT00001.jpg"/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7060" y="1219200"/>
          <a:ext cx="3147060" cy="3032760"/>
        </a:xfrm>
        <a:prstGeom prst="rect">
          <a:avLst/>
        </a:prstGeom>
      </xdr:spPr>
    </xdr:pic>
    <xdr:clientData/>
  </xdr:twoCellAnchor>
  <xdr:twoCellAnchor editAs="oneCell">
    <xdr:from>
      <xdr:col>10</xdr:col>
      <xdr:colOff>198120</xdr:colOff>
      <xdr:row>28</xdr:row>
      <xdr:rowOff>121920</xdr:rowOff>
    </xdr:from>
    <xdr:to>
      <xdr:col>11</xdr:col>
      <xdr:colOff>609600</xdr:colOff>
      <xdr:row>34</xdr:row>
      <xdr:rowOff>76200</xdr:rowOff>
    </xdr:to>
    <xdr:pic>
      <xdr:nvPicPr>
        <xdr:cNvPr id="7" name="Image 6" descr="G:\logo AS.pn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122920" y="5623560"/>
          <a:ext cx="1203960" cy="1051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218324</xdr:colOff>
      <xdr:row>0</xdr:row>
      <xdr:rowOff>160020</xdr:rowOff>
    </xdr:from>
    <xdr:to>
      <xdr:col>11</xdr:col>
      <xdr:colOff>716280</xdr:colOff>
      <xdr:row>11</xdr:row>
      <xdr:rowOff>45720</xdr:rowOff>
    </xdr:to>
    <xdr:pic>
      <xdr:nvPicPr>
        <xdr:cNvPr id="8" name="Image 7" descr="images (1)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558164" y="160020"/>
          <a:ext cx="2875396" cy="2232660"/>
        </a:xfrm>
        <a:prstGeom prst="rect">
          <a:avLst/>
        </a:prstGeom>
      </xdr:spPr>
    </xdr:pic>
    <xdr:clientData/>
  </xdr:twoCellAnchor>
  <xdr:twoCellAnchor editAs="oneCell">
    <xdr:from>
      <xdr:col>8</xdr:col>
      <xdr:colOff>289560</xdr:colOff>
      <xdr:row>12</xdr:row>
      <xdr:rowOff>45720</xdr:rowOff>
    </xdr:from>
    <xdr:to>
      <xdr:col>11</xdr:col>
      <xdr:colOff>548640</xdr:colOff>
      <xdr:row>24</xdr:row>
      <xdr:rowOff>88574</xdr:rowOff>
    </xdr:to>
    <xdr:pic>
      <xdr:nvPicPr>
        <xdr:cNvPr id="9" name="Image 8" descr="golf-de-champagne-logo.jp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629400" y="2575560"/>
          <a:ext cx="2636520" cy="2237414"/>
        </a:xfrm>
        <a:prstGeom prst="rect">
          <a:avLst/>
        </a:prstGeom>
      </xdr:spPr>
    </xdr:pic>
    <xdr:clientData/>
  </xdr:twoCellAnchor>
  <xdr:twoCellAnchor editAs="oneCell">
    <xdr:from>
      <xdr:col>7</xdr:col>
      <xdr:colOff>114299</xdr:colOff>
      <xdr:row>25</xdr:row>
      <xdr:rowOff>65379</xdr:rowOff>
    </xdr:from>
    <xdr:to>
      <xdr:col>9</xdr:col>
      <xdr:colOff>655320</xdr:colOff>
      <xdr:row>36</xdr:row>
      <xdr:rowOff>91440</xdr:rowOff>
    </xdr:to>
    <xdr:pic>
      <xdr:nvPicPr>
        <xdr:cNvPr id="10" name="Image 9" descr="big_golf-de-reims.png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661659" y="4972659"/>
          <a:ext cx="2125981" cy="2083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G135"/>
  <sheetViews>
    <sheetView zoomScale="60" zoomScaleNormal="60" zoomScalePageLayoutView="85" workbookViewId="0">
      <selection activeCell="P137" sqref="P137"/>
    </sheetView>
  </sheetViews>
  <sheetFormatPr baseColWidth="10" defaultRowHeight="14.4"/>
  <cols>
    <col min="1" max="1" width="7.44140625" customWidth="1"/>
    <col min="2" max="2" width="37.109375" customWidth="1"/>
    <col min="3" max="3" width="3.88671875" hidden="1" customWidth="1"/>
    <col min="4" max="4" width="10.109375" customWidth="1"/>
    <col min="5" max="5" width="9.109375" customWidth="1"/>
    <col min="6" max="6" width="10.33203125" customWidth="1"/>
    <col min="7" max="7" width="11.6640625" customWidth="1"/>
    <col min="8" max="14" width="7.109375" style="1" customWidth="1"/>
    <col min="15" max="21" width="7.109375" customWidth="1"/>
    <col min="22" max="22" width="6.21875" hidden="1" customWidth="1"/>
    <col min="23" max="26" width="4.6640625" hidden="1" customWidth="1"/>
    <col min="27" max="27" width="6.5546875" hidden="1" customWidth="1"/>
    <col min="28" max="31" width="4.6640625" hidden="1" customWidth="1"/>
    <col min="32" max="33" width="11.5546875" style="84"/>
  </cols>
  <sheetData>
    <row r="3" spans="1:33" ht="50.4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5" spans="1:33" ht="15.75" customHeight="1"/>
    <row r="14" spans="1:33" s="22" customFormat="1">
      <c r="AF14" s="85"/>
      <c r="AG14" s="85"/>
    </row>
    <row r="15" spans="1:33" s="22" customFormat="1">
      <c r="AF15" s="85"/>
      <c r="AG15" s="85"/>
    </row>
    <row r="17" spans="1:33" s="21" customFormat="1" ht="57" customHeight="1">
      <c r="A17" s="125" t="s">
        <v>155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4"/>
      <c r="P17" s="124"/>
      <c r="Q17" s="124"/>
      <c r="R17" s="124"/>
      <c r="S17" s="124"/>
      <c r="T17" s="124"/>
      <c r="U17" s="124"/>
      <c r="AF17" s="86"/>
      <c r="AG17" s="86"/>
    </row>
    <row r="18" spans="1:33" s="21" customFormat="1" ht="41.25" customHeight="1">
      <c r="A18" s="127" t="s">
        <v>196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8"/>
      <c r="P18" s="128"/>
      <c r="Q18" s="128"/>
      <c r="R18" s="128"/>
      <c r="S18" s="128"/>
      <c r="T18" s="128"/>
      <c r="U18" s="128"/>
      <c r="AF18" s="86"/>
      <c r="AG18" s="86"/>
    </row>
    <row r="19" spans="1:33" s="31" customFormat="1" ht="55.5" customHeight="1">
      <c r="A19" s="122" t="s">
        <v>203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4"/>
      <c r="P19" s="124"/>
      <c r="Q19" s="124"/>
      <c r="R19" s="124"/>
      <c r="S19" s="124"/>
      <c r="T19" s="124"/>
      <c r="U19" s="124"/>
      <c r="V19" s="30"/>
      <c r="W19" s="30"/>
      <c r="X19" s="30"/>
      <c r="AF19" s="87"/>
      <c r="AG19" s="87"/>
    </row>
    <row r="20" spans="1:33" s="31" customFormat="1" ht="55.5" customHeight="1" thickBot="1">
      <c r="A20" s="119" t="s">
        <v>156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1"/>
      <c r="P20" s="121"/>
      <c r="Q20" s="121"/>
      <c r="R20" s="121"/>
      <c r="S20" s="121"/>
      <c r="T20" s="121"/>
      <c r="U20" s="121"/>
      <c r="V20" s="30"/>
      <c r="W20" s="30"/>
      <c r="X20" s="30"/>
      <c r="AF20" s="87"/>
      <c r="AG20" s="87"/>
    </row>
    <row r="21" spans="1:33" s="15" customFormat="1" ht="74.400000000000006" customHeight="1" thickTop="1" thickBot="1">
      <c r="A21" s="116" t="s">
        <v>167</v>
      </c>
      <c r="B21" s="117"/>
      <c r="C21" s="117"/>
      <c r="D21" s="118"/>
      <c r="E21" s="88"/>
      <c r="F21" s="88"/>
      <c r="G21" s="88"/>
      <c r="H21" s="57" t="s">
        <v>142</v>
      </c>
      <c r="I21" s="57" t="s">
        <v>143</v>
      </c>
      <c r="J21" s="57" t="s">
        <v>144</v>
      </c>
      <c r="K21" s="57" t="s">
        <v>146</v>
      </c>
      <c r="L21" s="57" t="s">
        <v>147</v>
      </c>
      <c r="M21" s="57" t="s">
        <v>148</v>
      </c>
      <c r="N21" s="57" t="s">
        <v>145</v>
      </c>
      <c r="O21" s="53" t="s">
        <v>144</v>
      </c>
      <c r="P21" s="53" t="s">
        <v>145</v>
      </c>
      <c r="Q21" s="53" t="s">
        <v>143</v>
      </c>
      <c r="R21" s="53" t="s">
        <v>146</v>
      </c>
      <c r="S21" s="53" t="s">
        <v>142</v>
      </c>
      <c r="T21" s="53" t="s">
        <v>149</v>
      </c>
      <c r="U21" s="54" t="s">
        <v>150</v>
      </c>
      <c r="AF21" s="44"/>
      <c r="AG21" s="44"/>
    </row>
    <row r="22" spans="1:33" s="15" customFormat="1" ht="46.2" customHeight="1" thickTop="1" thickBot="1">
      <c r="A22"/>
      <c r="B22"/>
      <c r="C22"/>
      <c r="D22" s="68" t="s">
        <v>54</v>
      </c>
      <c r="E22" s="42" t="s">
        <v>190</v>
      </c>
      <c r="F22" s="90" t="s">
        <v>186</v>
      </c>
      <c r="G22" s="91" t="s">
        <v>187</v>
      </c>
      <c r="H22" s="55" t="s">
        <v>125</v>
      </c>
      <c r="I22" s="55" t="s">
        <v>126</v>
      </c>
      <c r="J22" s="55" t="s">
        <v>129</v>
      </c>
      <c r="K22" s="58" t="s">
        <v>131</v>
      </c>
      <c r="L22" s="59" t="s">
        <v>132</v>
      </c>
      <c r="M22" s="60" t="s">
        <v>139</v>
      </c>
      <c r="N22" s="59" t="s">
        <v>135</v>
      </c>
      <c r="O22" s="47" t="s">
        <v>127</v>
      </c>
      <c r="P22" s="48" t="s">
        <v>128</v>
      </c>
      <c r="Q22" s="49" t="s">
        <v>134</v>
      </c>
      <c r="R22" s="72" t="s">
        <v>170</v>
      </c>
      <c r="S22" s="49" t="s">
        <v>185</v>
      </c>
      <c r="T22" s="49" t="s">
        <v>136</v>
      </c>
      <c r="U22" s="49" t="s">
        <v>137</v>
      </c>
      <c r="V22" s="96" t="s">
        <v>188</v>
      </c>
      <c r="W22" s="79">
        <v>1</v>
      </c>
      <c r="X22" s="79">
        <v>2</v>
      </c>
      <c r="Y22" s="79">
        <v>3</v>
      </c>
      <c r="Z22" s="79">
        <v>4</v>
      </c>
      <c r="AA22" s="97" t="s">
        <v>189</v>
      </c>
      <c r="AB22" s="80">
        <v>1</v>
      </c>
      <c r="AC22" s="80">
        <v>2</v>
      </c>
      <c r="AD22" s="80">
        <v>3</v>
      </c>
      <c r="AE22" s="80">
        <v>4</v>
      </c>
    </row>
    <row r="23" spans="1:33" ht="21.75" customHeight="1" thickBot="1">
      <c r="A23" s="107" t="s">
        <v>52</v>
      </c>
      <c r="B23" s="70" t="s">
        <v>71</v>
      </c>
      <c r="C23" s="10"/>
      <c r="D23" s="69">
        <f>V23+AA23</f>
        <v>169</v>
      </c>
      <c r="E23" s="98">
        <f>F23+G23</f>
        <v>8</v>
      </c>
      <c r="F23" s="101">
        <f>COUNTIF(W23:Z23,"&gt;0")</f>
        <v>4</v>
      </c>
      <c r="G23" s="110">
        <f>COUNTIF(AB23:AE23,"&gt;0")</f>
        <v>4</v>
      </c>
      <c r="H23" s="56">
        <v>16</v>
      </c>
      <c r="I23" s="56">
        <v>20</v>
      </c>
      <c r="J23" s="56">
        <v>0</v>
      </c>
      <c r="K23" s="56">
        <v>20</v>
      </c>
      <c r="L23" s="56">
        <v>20</v>
      </c>
      <c r="M23" s="56">
        <v>19</v>
      </c>
      <c r="N23" s="56">
        <v>0</v>
      </c>
      <c r="O23" s="52">
        <v>13</v>
      </c>
      <c r="P23" s="52">
        <v>23</v>
      </c>
      <c r="Q23" s="52">
        <v>29</v>
      </c>
      <c r="R23" s="52">
        <v>25</v>
      </c>
      <c r="S23" s="52">
        <v>0</v>
      </c>
      <c r="T23" s="52">
        <v>0</v>
      </c>
      <c r="U23" s="52">
        <v>0</v>
      </c>
      <c r="V23" s="41">
        <f t="shared" ref="V23:V56" si="0">W23+X23+Y23+Z23</f>
        <v>79</v>
      </c>
      <c r="W23" s="82">
        <f t="shared" ref="W23:W56" si="1">LARGE($H23:$N23,1)</f>
        <v>20</v>
      </c>
      <c r="X23" s="82">
        <f t="shared" ref="X23:X56" si="2">LARGE($H23:$N23,2)</f>
        <v>20</v>
      </c>
      <c r="Y23" s="82">
        <f t="shared" ref="Y23:Y56" si="3">LARGE($H23:$N23,3)</f>
        <v>20</v>
      </c>
      <c r="Z23" s="82">
        <f t="shared" ref="Z23:Z56" si="4">LARGE($H23:$N23,4)</f>
        <v>19</v>
      </c>
      <c r="AA23" s="41">
        <f t="shared" ref="AA23:AA56" si="5">AB23+AC23+AD23+AE23</f>
        <v>90</v>
      </c>
      <c r="AB23" s="82">
        <f t="shared" ref="AB23:AB56" si="6">LARGE($O23:$U23,1)</f>
        <v>29</v>
      </c>
      <c r="AC23" s="82">
        <f t="shared" ref="AC23:AC56" si="7">LARGE($O23:$U23,2)</f>
        <v>25</v>
      </c>
      <c r="AD23" s="82">
        <f t="shared" ref="AD23:AD56" si="8">LARGE($O23:$U23,3)</f>
        <v>23</v>
      </c>
      <c r="AE23" s="82">
        <f t="shared" ref="AE23:AE56" si="9">LARGE($O23:$U23,4)</f>
        <v>13</v>
      </c>
    </row>
    <row r="24" spans="1:33" ht="20.100000000000001" customHeight="1" thickBot="1">
      <c r="A24" s="107" t="s">
        <v>51</v>
      </c>
      <c r="B24" s="70" t="s">
        <v>72</v>
      </c>
      <c r="C24" s="11"/>
      <c r="D24" s="69">
        <f>V24+AA24</f>
        <v>131</v>
      </c>
      <c r="E24" s="98">
        <f>F24+G24</f>
        <v>7</v>
      </c>
      <c r="F24" s="102">
        <f>COUNTIF(W24:Z24,"&gt;0")</f>
        <v>4</v>
      </c>
      <c r="G24" s="111">
        <f>COUNTIF(AB24:AE24,"&gt;0")</f>
        <v>3</v>
      </c>
      <c r="H24" s="56">
        <v>21</v>
      </c>
      <c r="I24" s="56">
        <v>0</v>
      </c>
      <c r="J24" s="56">
        <v>0</v>
      </c>
      <c r="K24" s="56">
        <v>20</v>
      </c>
      <c r="L24" s="56">
        <v>15</v>
      </c>
      <c r="M24" s="56">
        <v>12</v>
      </c>
      <c r="N24" s="56">
        <v>0</v>
      </c>
      <c r="O24" s="52">
        <v>19</v>
      </c>
      <c r="P24" s="52">
        <v>20</v>
      </c>
      <c r="Q24" s="52">
        <v>0</v>
      </c>
      <c r="R24" s="52">
        <v>24</v>
      </c>
      <c r="S24" s="52">
        <v>0</v>
      </c>
      <c r="T24" s="52">
        <v>0</v>
      </c>
      <c r="U24" s="52">
        <v>0</v>
      </c>
      <c r="V24" s="41">
        <f t="shared" si="0"/>
        <v>68</v>
      </c>
      <c r="W24" s="82">
        <f t="shared" si="1"/>
        <v>21</v>
      </c>
      <c r="X24" s="82">
        <f t="shared" si="2"/>
        <v>20</v>
      </c>
      <c r="Y24" s="82">
        <f t="shared" si="3"/>
        <v>15</v>
      </c>
      <c r="Z24" s="82">
        <f t="shared" si="4"/>
        <v>12</v>
      </c>
      <c r="AA24" s="41">
        <f t="shared" si="5"/>
        <v>63</v>
      </c>
      <c r="AB24" s="82">
        <f t="shared" si="6"/>
        <v>24</v>
      </c>
      <c r="AC24" s="82">
        <f t="shared" si="7"/>
        <v>20</v>
      </c>
      <c r="AD24" s="82">
        <f t="shared" si="8"/>
        <v>19</v>
      </c>
      <c r="AE24" s="82">
        <f t="shared" si="9"/>
        <v>0</v>
      </c>
    </row>
    <row r="25" spans="1:33" ht="18.75" customHeight="1" thickBot="1">
      <c r="A25" s="107" t="s">
        <v>50</v>
      </c>
      <c r="B25" s="70" t="s">
        <v>160</v>
      </c>
      <c r="C25" s="10"/>
      <c r="D25" s="69">
        <f>V25+AA25</f>
        <v>123</v>
      </c>
      <c r="E25" s="98">
        <f>F25+G25</f>
        <v>6</v>
      </c>
      <c r="F25" s="102">
        <f>COUNTIF(W25:Z25,"&gt;0")</f>
        <v>2</v>
      </c>
      <c r="G25" s="111">
        <f>COUNTIF(AB25:AE25,"&gt;0")</f>
        <v>4</v>
      </c>
      <c r="H25" s="56">
        <v>0</v>
      </c>
      <c r="I25" s="56">
        <v>16</v>
      </c>
      <c r="J25" s="56">
        <v>0</v>
      </c>
      <c r="K25" s="56">
        <v>20</v>
      </c>
      <c r="L25" s="56">
        <v>0</v>
      </c>
      <c r="M25" s="56">
        <v>0</v>
      </c>
      <c r="N25" s="56">
        <v>0</v>
      </c>
      <c r="O25" s="52">
        <v>18</v>
      </c>
      <c r="P25" s="52">
        <v>22</v>
      </c>
      <c r="Q25" s="52">
        <v>22</v>
      </c>
      <c r="R25" s="52">
        <v>25</v>
      </c>
      <c r="S25" s="52">
        <v>0</v>
      </c>
      <c r="T25" s="52">
        <v>0</v>
      </c>
      <c r="U25" s="52">
        <v>0</v>
      </c>
      <c r="V25" s="41">
        <f t="shared" si="0"/>
        <v>36</v>
      </c>
      <c r="W25" s="82">
        <f t="shared" si="1"/>
        <v>20</v>
      </c>
      <c r="X25" s="82">
        <f t="shared" si="2"/>
        <v>16</v>
      </c>
      <c r="Y25" s="82">
        <f t="shared" si="3"/>
        <v>0</v>
      </c>
      <c r="Z25" s="82">
        <f t="shared" si="4"/>
        <v>0</v>
      </c>
      <c r="AA25" s="41">
        <f t="shared" si="5"/>
        <v>87</v>
      </c>
      <c r="AB25" s="82">
        <f t="shared" si="6"/>
        <v>25</v>
      </c>
      <c r="AC25" s="82">
        <f t="shared" si="7"/>
        <v>22</v>
      </c>
      <c r="AD25" s="82">
        <f t="shared" si="8"/>
        <v>22</v>
      </c>
      <c r="AE25" s="82">
        <f t="shared" si="9"/>
        <v>18</v>
      </c>
    </row>
    <row r="26" spans="1:33" ht="18.75" customHeight="1" thickBot="1">
      <c r="A26" s="4" t="s">
        <v>49</v>
      </c>
      <c r="B26" s="70" t="s">
        <v>178</v>
      </c>
      <c r="C26" s="11"/>
      <c r="D26" s="69">
        <f>V26+AA26</f>
        <v>100</v>
      </c>
      <c r="E26" s="98">
        <f>F26+G26</f>
        <v>5</v>
      </c>
      <c r="F26" s="102">
        <f>COUNTIF(W26:Z26,"&gt;0")</f>
        <v>2</v>
      </c>
      <c r="G26" s="111">
        <f>COUNTIF(AB26:AE26,"&gt;0")</f>
        <v>3</v>
      </c>
      <c r="H26" s="56">
        <v>0</v>
      </c>
      <c r="I26" s="56">
        <v>0</v>
      </c>
      <c r="J26" s="56">
        <v>0</v>
      </c>
      <c r="K26" s="56">
        <v>16</v>
      </c>
      <c r="L26" s="56">
        <v>20</v>
      </c>
      <c r="M26" s="56">
        <v>0</v>
      </c>
      <c r="N26" s="56">
        <v>0</v>
      </c>
      <c r="O26" s="52">
        <v>0</v>
      </c>
      <c r="P26" s="52">
        <v>18</v>
      </c>
      <c r="Q26" s="52">
        <v>21</v>
      </c>
      <c r="R26" s="52">
        <v>25</v>
      </c>
      <c r="S26" s="52">
        <v>0</v>
      </c>
      <c r="T26" s="52">
        <v>0</v>
      </c>
      <c r="U26" s="52">
        <v>0</v>
      </c>
      <c r="V26" s="41">
        <f t="shared" si="0"/>
        <v>36</v>
      </c>
      <c r="W26" s="82">
        <f t="shared" si="1"/>
        <v>20</v>
      </c>
      <c r="X26" s="82">
        <f t="shared" si="2"/>
        <v>16</v>
      </c>
      <c r="Y26" s="82">
        <f t="shared" si="3"/>
        <v>0</v>
      </c>
      <c r="Z26" s="82">
        <f t="shared" si="4"/>
        <v>0</v>
      </c>
      <c r="AA26" s="41">
        <f t="shared" si="5"/>
        <v>64</v>
      </c>
      <c r="AB26" s="82">
        <f t="shared" si="6"/>
        <v>25</v>
      </c>
      <c r="AC26" s="82">
        <f t="shared" si="7"/>
        <v>21</v>
      </c>
      <c r="AD26" s="82">
        <f t="shared" si="8"/>
        <v>18</v>
      </c>
      <c r="AE26" s="82">
        <f t="shared" si="9"/>
        <v>0</v>
      </c>
    </row>
    <row r="27" spans="1:33" ht="18.75" customHeight="1" thickBot="1">
      <c r="A27" s="4" t="s">
        <v>48</v>
      </c>
      <c r="B27" s="70" t="s">
        <v>157</v>
      </c>
      <c r="C27" s="10"/>
      <c r="D27" s="69">
        <f>V27+AA27</f>
        <v>90</v>
      </c>
      <c r="E27" s="98">
        <f>F27+G27</f>
        <v>4</v>
      </c>
      <c r="F27" s="102">
        <f>COUNTIF(W27:Z27,"&gt;0")</f>
        <v>2</v>
      </c>
      <c r="G27" s="111">
        <f>COUNTIF(AB27:AE27,"&gt;0")</f>
        <v>2</v>
      </c>
      <c r="H27" s="56">
        <v>0</v>
      </c>
      <c r="I27" s="56">
        <v>27</v>
      </c>
      <c r="J27" s="56">
        <v>0</v>
      </c>
      <c r="K27" s="56">
        <v>23</v>
      </c>
      <c r="L27" s="56">
        <v>0</v>
      </c>
      <c r="M27" s="56">
        <v>0</v>
      </c>
      <c r="N27" s="56">
        <v>0</v>
      </c>
      <c r="O27" s="52">
        <v>24</v>
      </c>
      <c r="P27" s="52">
        <v>0</v>
      </c>
      <c r="Q27" s="52">
        <v>16</v>
      </c>
      <c r="R27" s="52">
        <v>0</v>
      </c>
      <c r="S27" s="52">
        <v>0</v>
      </c>
      <c r="T27" s="52">
        <v>0</v>
      </c>
      <c r="U27" s="52">
        <v>0</v>
      </c>
      <c r="V27" s="41">
        <f t="shared" si="0"/>
        <v>50</v>
      </c>
      <c r="W27" s="82">
        <f t="shared" si="1"/>
        <v>27</v>
      </c>
      <c r="X27" s="82">
        <f t="shared" si="2"/>
        <v>23</v>
      </c>
      <c r="Y27" s="82">
        <f t="shared" si="3"/>
        <v>0</v>
      </c>
      <c r="Z27" s="82">
        <f t="shared" si="4"/>
        <v>0</v>
      </c>
      <c r="AA27" s="41">
        <f t="shared" si="5"/>
        <v>40</v>
      </c>
      <c r="AB27" s="82">
        <f t="shared" si="6"/>
        <v>24</v>
      </c>
      <c r="AC27" s="82">
        <f t="shared" si="7"/>
        <v>16</v>
      </c>
      <c r="AD27" s="82">
        <f t="shared" si="8"/>
        <v>0</v>
      </c>
      <c r="AE27" s="82">
        <f t="shared" si="9"/>
        <v>0</v>
      </c>
    </row>
    <row r="28" spans="1:33" ht="18.75" customHeight="1" thickBot="1">
      <c r="A28" s="4" t="s">
        <v>47</v>
      </c>
      <c r="B28" s="70" t="s">
        <v>76</v>
      </c>
      <c r="C28" s="10"/>
      <c r="D28" s="69">
        <f>V28+AA28</f>
        <v>89</v>
      </c>
      <c r="E28" s="98">
        <f>F28+G28</f>
        <v>6</v>
      </c>
      <c r="F28" s="102">
        <f>COUNTIF(W28:Z28,"&gt;0")</f>
        <v>4</v>
      </c>
      <c r="G28" s="111">
        <f>COUNTIF(AB28:AE28,"&gt;0")</f>
        <v>2</v>
      </c>
      <c r="H28" s="56">
        <v>8</v>
      </c>
      <c r="I28" s="56">
        <v>0</v>
      </c>
      <c r="J28" s="56">
        <v>17</v>
      </c>
      <c r="K28" s="56">
        <v>16</v>
      </c>
      <c r="L28" s="56">
        <v>0</v>
      </c>
      <c r="M28" s="56">
        <v>13</v>
      </c>
      <c r="N28" s="56">
        <v>0</v>
      </c>
      <c r="O28" s="52">
        <v>0</v>
      </c>
      <c r="P28" s="52">
        <v>19</v>
      </c>
      <c r="Q28" s="52">
        <v>0</v>
      </c>
      <c r="R28" s="52">
        <v>16</v>
      </c>
      <c r="S28" s="52">
        <v>0</v>
      </c>
      <c r="T28" s="52">
        <v>0</v>
      </c>
      <c r="U28" s="52">
        <v>0</v>
      </c>
      <c r="V28" s="41">
        <f t="shared" si="0"/>
        <v>54</v>
      </c>
      <c r="W28" s="82">
        <f t="shared" si="1"/>
        <v>17</v>
      </c>
      <c r="X28" s="82">
        <f t="shared" si="2"/>
        <v>16</v>
      </c>
      <c r="Y28" s="82">
        <f t="shared" si="3"/>
        <v>13</v>
      </c>
      <c r="Z28" s="82">
        <f t="shared" si="4"/>
        <v>8</v>
      </c>
      <c r="AA28" s="41">
        <f t="shared" si="5"/>
        <v>35</v>
      </c>
      <c r="AB28" s="82">
        <f t="shared" si="6"/>
        <v>19</v>
      </c>
      <c r="AC28" s="82">
        <f t="shared" si="7"/>
        <v>16</v>
      </c>
      <c r="AD28" s="82">
        <f t="shared" si="8"/>
        <v>0</v>
      </c>
      <c r="AE28" s="82">
        <f t="shared" si="9"/>
        <v>0</v>
      </c>
    </row>
    <row r="29" spans="1:33" ht="18.75" customHeight="1" thickBot="1">
      <c r="A29" s="4" t="s">
        <v>46</v>
      </c>
      <c r="B29" s="70" t="s">
        <v>161</v>
      </c>
      <c r="C29" s="10"/>
      <c r="D29" s="69">
        <f>V29+AA29</f>
        <v>82</v>
      </c>
      <c r="E29" s="98">
        <f>F29+G29</f>
        <v>7</v>
      </c>
      <c r="F29" s="102">
        <f>COUNTIF(W29:Z29,"&gt;0")</f>
        <v>4</v>
      </c>
      <c r="G29" s="111">
        <f>COUNTIF(AB29:AE29,"&gt;0")</f>
        <v>3</v>
      </c>
      <c r="H29" s="56">
        <v>0</v>
      </c>
      <c r="I29" s="56">
        <v>13</v>
      </c>
      <c r="J29" s="56">
        <v>9</v>
      </c>
      <c r="K29" s="56">
        <v>0</v>
      </c>
      <c r="L29" s="56">
        <v>13</v>
      </c>
      <c r="M29" s="56">
        <v>14</v>
      </c>
      <c r="N29" s="56">
        <v>0</v>
      </c>
      <c r="O29" s="52">
        <v>11</v>
      </c>
      <c r="P29" s="52">
        <v>10</v>
      </c>
      <c r="Q29" s="52">
        <v>0</v>
      </c>
      <c r="R29" s="52">
        <v>12</v>
      </c>
      <c r="S29" s="52">
        <v>0</v>
      </c>
      <c r="T29" s="52">
        <v>0</v>
      </c>
      <c r="U29" s="52">
        <v>0</v>
      </c>
      <c r="V29" s="41">
        <f t="shared" si="0"/>
        <v>49</v>
      </c>
      <c r="W29" s="82">
        <f t="shared" si="1"/>
        <v>14</v>
      </c>
      <c r="X29" s="82">
        <f t="shared" si="2"/>
        <v>13</v>
      </c>
      <c r="Y29" s="82">
        <f t="shared" si="3"/>
        <v>13</v>
      </c>
      <c r="Z29" s="82">
        <f t="shared" si="4"/>
        <v>9</v>
      </c>
      <c r="AA29" s="41">
        <f t="shared" si="5"/>
        <v>33</v>
      </c>
      <c r="AB29" s="82">
        <f t="shared" si="6"/>
        <v>12</v>
      </c>
      <c r="AC29" s="82">
        <f t="shared" si="7"/>
        <v>11</v>
      </c>
      <c r="AD29" s="82">
        <f t="shared" si="8"/>
        <v>10</v>
      </c>
      <c r="AE29" s="82">
        <f t="shared" si="9"/>
        <v>0</v>
      </c>
    </row>
    <row r="30" spans="1:33" ht="18.75" customHeight="1" thickBot="1">
      <c r="A30" s="4" t="s">
        <v>45</v>
      </c>
      <c r="B30" s="70" t="s">
        <v>191</v>
      </c>
      <c r="C30" s="10"/>
      <c r="D30" s="69">
        <f>V30+AA30</f>
        <v>72</v>
      </c>
      <c r="E30" s="98">
        <f>F30+G30</f>
        <v>4</v>
      </c>
      <c r="F30" s="102">
        <f>COUNTIF(W30:Z30,"&gt;0")</f>
        <v>2</v>
      </c>
      <c r="G30" s="111">
        <f>COUNTIF(AB30:AE30,"&gt;0")</f>
        <v>2</v>
      </c>
      <c r="H30" s="56">
        <v>0</v>
      </c>
      <c r="I30" s="56">
        <v>0</v>
      </c>
      <c r="J30" s="56">
        <v>0</v>
      </c>
      <c r="K30" s="56">
        <v>21</v>
      </c>
      <c r="L30" s="56">
        <v>0</v>
      </c>
      <c r="M30" s="56">
        <v>12</v>
      </c>
      <c r="N30" s="56">
        <v>0</v>
      </c>
      <c r="O30" s="52">
        <v>0</v>
      </c>
      <c r="P30" s="52">
        <v>0</v>
      </c>
      <c r="Q30" s="52">
        <v>20</v>
      </c>
      <c r="R30" s="52">
        <v>19</v>
      </c>
      <c r="S30" s="52">
        <v>0</v>
      </c>
      <c r="T30" s="52">
        <v>0</v>
      </c>
      <c r="U30" s="52">
        <v>0</v>
      </c>
      <c r="V30" s="41">
        <f t="shared" si="0"/>
        <v>33</v>
      </c>
      <c r="W30" s="82">
        <f t="shared" si="1"/>
        <v>21</v>
      </c>
      <c r="X30" s="82">
        <f t="shared" si="2"/>
        <v>12</v>
      </c>
      <c r="Y30" s="82">
        <f t="shared" si="3"/>
        <v>0</v>
      </c>
      <c r="Z30" s="82">
        <f t="shared" si="4"/>
        <v>0</v>
      </c>
      <c r="AA30" s="41">
        <f t="shared" si="5"/>
        <v>39</v>
      </c>
      <c r="AB30" s="82">
        <f t="shared" si="6"/>
        <v>20</v>
      </c>
      <c r="AC30" s="82">
        <f t="shared" si="7"/>
        <v>19</v>
      </c>
      <c r="AD30" s="82">
        <f t="shared" si="8"/>
        <v>0</v>
      </c>
      <c r="AE30" s="82">
        <f t="shared" si="9"/>
        <v>0</v>
      </c>
    </row>
    <row r="31" spans="1:33" ht="18.75" customHeight="1" thickBot="1">
      <c r="A31" s="4" t="s">
        <v>44</v>
      </c>
      <c r="B31" s="70" t="s">
        <v>171</v>
      </c>
      <c r="C31" s="11"/>
      <c r="D31" s="69">
        <f>V31+AA31</f>
        <v>71</v>
      </c>
      <c r="E31" s="98">
        <f>F31+G31</f>
        <v>4</v>
      </c>
      <c r="F31" s="102">
        <f>COUNTIF(W31:Z31,"&gt;0")</f>
        <v>1</v>
      </c>
      <c r="G31" s="111">
        <f>COUNTIF(AB31:AE31,"&gt;0")</f>
        <v>3</v>
      </c>
      <c r="H31" s="56">
        <v>0</v>
      </c>
      <c r="I31" s="56">
        <v>0</v>
      </c>
      <c r="J31" s="56">
        <v>0</v>
      </c>
      <c r="K31" s="56">
        <v>12</v>
      </c>
      <c r="L31" s="56">
        <v>0</v>
      </c>
      <c r="M31" s="56">
        <v>0</v>
      </c>
      <c r="N31" s="56">
        <v>0</v>
      </c>
      <c r="O31" s="52">
        <v>17</v>
      </c>
      <c r="P31" s="52">
        <v>23</v>
      </c>
      <c r="Q31" s="52">
        <v>0</v>
      </c>
      <c r="R31" s="52">
        <v>19</v>
      </c>
      <c r="S31" s="52">
        <v>0</v>
      </c>
      <c r="T31" s="52">
        <v>0</v>
      </c>
      <c r="U31" s="52">
        <v>0</v>
      </c>
      <c r="V31" s="41">
        <f t="shared" si="0"/>
        <v>12</v>
      </c>
      <c r="W31" s="82">
        <f t="shared" si="1"/>
        <v>12</v>
      </c>
      <c r="X31" s="82">
        <f t="shared" si="2"/>
        <v>0</v>
      </c>
      <c r="Y31" s="82">
        <f t="shared" si="3"/>
        <v>0</v>
      </c>
      <c r="Z31" s="82">
        <f t="shared" si="4"/>
        <v>0</v>
      </c>
      <c r="AA31" s="41">
        <f t="shared" si="5"/>
        <v>59</v>
      </c>
      <c r="AB31" s="82">
        <f t="shared" si="6"/>
        <v>23</v>
      </c>
      <c r="AC31" s="82">
        <f t="shared" si="7"/>
        <v>19</v>
      </c>
      <c r="AD31" s="82">
        <f t="shared" si="8"/>
        <v>17</v>
      </c>
      <c r="AE31" s="82">
        <f t="shared" si="9"/>
        <v>0</v>
      </c>
    </row>
    <row r="32" spans="1:33" ht="20.100000000000001" customHeight="1" thickBot="1">
      <c r="A32" s="4" t="s">
        <v>43</v>
      </c>
      <c r="B32" s="70" t="s">
        <v>162</v>
      </c>
      <c r="C32" s="11"/>
      <c r="D32" s="69">
        <f>V32+AA32</f>
        <v>68</v>
      </c>
      <c r="E32" s="98">
        <f>F32+G32</f>
        <v>4</v>
      </c>
      <c r="F32" s="102">
        <f>COUNTIF(W32:Z32,"&gt;0")</f>
        <v>1</v>
      </c>
      <c r="G32" s="111">
        <f>COUNTIF(AB32:AE32,"&gt;0")</f>
        <v>3</v>
      </c>
      <c r="H32" s="56">
        <v>0</v>
      </c>
      <c r="I32" s="56">
        <v>12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2">
        <v>16</v>
      </c>
      <c r="P32" s="52">
        <v>0</v>
      </c>
      <c r="Q32" s="52">
        <v>17</v>
      </c>
      <c r="R32" s="52">
        <v>23</v>
      </c>
      <c r="S32" s="52">
        <v>0</v>
      </c>
      <c r="T32" s="52">
        <v>0</v>
      </c>
      <c r="U32" s="52">
        <v>0</v>
      </c>
      <c r="V32" s="41">
        <f t="shared" si="0"/>
        <v>12</v>
      </c>
      <c r="W32" s="82">
        <f t="shared" si="1"/>
        <v>12</v>
      </c>
      <c r="X32" s="82">
        <f t="shared" si="2"/>
        <v>0</v>
      </c>
      <c r="Y32" s="82">
        <f t="shared" si="3"/>
        <v>0</v>
      </c>
      <c r="Z32" s="82">
        <f t="shared" si="4"/>
        <v>0</v>
      </c>
      <c r="AA32" s="41">
        <f t="shared" si="5"/>
        <v>56</v>
      </c>
      <c r="AB32" s="82">
        <f t="shared" si="6"/>
        <v>23</v>
      </c>
      <c r="AC32" s="82">
        <f t="shared" si="7"/>
        <v>17</v>
      </c>
      <c r="AD32" s="82">
        <f t="shared" si="8"/>
        <v>16</v>
      </c>
      <c r="AE32" s="82">
        <f t="shared" si="9"/>
        <v>0</v>
      </c>
    </row>
    <row r="33" spans="1:31" ht="18.75" customHeight="1" thickBot="1">
      <c r="A33" s="4" t="s">
        <v>42</v>
      </c>
      <c r="B33" s="70" t="s">
        <v>79</v>
      </c>
      <c r="C33" s="10"/>
      <c r="D33" s="69">
        <f>V33+AA33</f>
        <v>62</v>
      </c>
      <c r="E33" s="98">
        <f>F33+G33</f>
        <v>4</v>
      </c>
      <c r="F33" s="102">
        <f>COUNTIF(W33:Z33,"&gt;0")</f>
        <v>1</v>
      </c>
      <c r="G33" s="111">
        <f>COUNTIF(AB33:AE33,"&gt;0")</f>
        <v>3</v>
      </c>
      <c r="H33" s="56">
        <v>16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2">
        <v>14</v>
      </c>
      <c r="P33" s="52">
        <v>17</v>
      </c>
      <c r="Q33" s="52">
        <v>15</v>
      </c>
      <c r="R33" s="52">
        <v>0</v>
      </c>
      <c r="S33" s="52">
        <v>0</v>
      </c>
      <c r="T33" s="52">
        <v>0</v>
      </c>
      <c r="U33" s="52">
        <v>0</v>
      </c>
      <c r="V33" s="41">
        <f t="shared" si="0"/>
        <v>16</v>
      </c>
      <c r="W33" s="82">
        <f t="shared" si="1"/>
        <v>16</v>
      </c>
      <c r="X33" s="82">
        <f t="shared" si="2"/>
        <v>0</v>
      </c>
      <c r="Y33" s="82">
        <f t="shared" si="3"/>
        <v>0</v>
      </c>
      <c r="Z33" s="82">
        <f t="shared" si="4"/>
        <v>0</v>
      </c>
      <c r="AA33" s="41">
        <f t="shared" si="5"/>
        <v>46</v>
      </c>
      <c r="AB33" s="82">
        <f t="shared" si="6"/>
        <v>17</v>
      </c>
      <c r="AC33" s="82">
        <f t="shared" si="7"/>
        <v>15</v>
      </c>
      <c r="AD33" s="82">
        <f t="shared" si="8"/>
        <v>14</v>
      </c>
      <c r="AE33" s="82">
        <f t="shared" si="9"/>
        <v>0</v>
      </c>
    </row>
    <row r="34" spans="1:31" ht="20.100000000000001" customHeight="1" thickBot="1">
      <c r="A34" s="4" t="s">
        <v>41</v>
      </c>
      <c r="B34" s="70" t="s">
        <v>75</v>
      </c>
      <c r="C34" s="10"/>
      <c r="D34" s="69">
        <f>V34+AA34</f>
        <v>58</v>
      </c>
      <c r="E34" s="98">
        <f>F34+G34</f>
        <v>7</v>
      </c>
      <c r="F34" s="102">
        <f>COUNTIF(W34:Z34,"&gt;0")</f>
        <v>3</v>
      </c>
      <c r="G34" s="111">
        <f>COUNTIF(AB34:AE34,"&gt;0")</f>
        <v>4</v>
      </c>
      <c r="H34" s="56">
        <v>4</v>
      </c>
      <c r="I34" s="56">
        <v>6</v>
      </c>
      <c r="J34" s="56">
        <v>7</v>
      </c>
      <c r="K34" s="56">
        <v>0</v>
      </c>
      <c r="L34" s="56">
        <v>0</v>
      </c>
      <c r="M34" s="56">
        <v>0</v>
      </c>
      <c r="N34" s="56">
        <v>0</v>
      </c>
      <c r="O34" s="52">
        <v>13</v>
      </c>
      <c r="P34" s="52">
        <v>10</v>
      </c>
      <c r="Q34" s="52">
        <v>13</v>
      </c>
      <c r="R34" s="52">
        <v>5</v>
      </c>
      <c r="S34" s="52">
        <v>0</v>
      </c>
      <c r="T34" s="52">
        <v>0</v>
      </c>
      <c r="U34" s="52">
        <v>0</v>
      </c>
      <c r="V34" s="41">
        <f t="shared" si="0"/>
        <v>17</v>
      </c>
      <c r="W34" s="82">
        <f t="shared" si="1"/>
        <v>7</v>
      </c>
      <c r="X34" s="82">
        <f t="shared" si="2"/>
        <v>6</v>
      </c>
      <c r="Y34" s="82">
        <f t="shared" si="3"/>
        <v>4</v>
      </c>
      <c r="Z34" s="82">
        <f t="shared" si="4"/>
        <v>0</v>
      </c>
      <c r="AA34" s="41">
        <f t="shared" si="5"/>
        <v>41</v>
      </c>
      <c r="AB34" s="82">
        <f t="shared" si="6"/>
        <v>13</v>
      </c>
      <c r="AC34" s="82">
        <f t="shared" si="7"/>
        <v>13</v>
      </c>
      <c r="AD34" s="82">
        <f t="shared" si="8"/>
        <v>10</v>
      </c>
      <c r="AE34" s="82">
        <f t="shared" si="9"/>
        <v>5</v>
      </c>
    </row>
    <row r="35" spans="1:31" ht="18.75" customHeight="1" thickBot="1">
      <c r="A35" s="4" t="s">
        <v>40</v>
      </c>
      <c r="B35" s="104" t="s">
        <v>198</v>
      </c>
      <c r="C35" s="11"/>
      <c r="D35" s="69">
        <f>V35+AA35</f>
        <v>58</v>
      </c>
      <c r="E35" s="98">
        <f>F35+G35</f>
        <v>3</v>
      </c>
      <c r="F35" s="102">
        <f>COUNTIF(W35:Z35,"&gt;0")</f>
        <v>2</v>
      </c>
      <c r="G35" s="111">
        <f>COUNTIF(AB35:AE35,"&gt;0")</f>
        <v>1</v>
      </c>
      <c r="H35" s="56">
        <v>0</v>
      </c>
      <c r="I35" s="56">
        <v>0</v>
      </c>
      <c r="J35" s="56">
        <v>0</v>
      </c>
      <c r="K35" s="56">
        <v>0</v>
      </c>
      <c r="L35" s="56">
        <v>24</v>
      </c>
      <c r="M35" s="56">
        <v>17</v>
      </c>
      <c r="N35" s="56">
        <v>0</v>
      </c>
      <c r="O35" s="52">
        <v>0</v>
      </c>
      <c r="P35" s="52">
        <v>0</v>
      </c>
      <c r="Q35" s="52">
        <v>17</v>
      </c>
      <c r="R35" s="52">
        <v>0</v>
      </c>
      <c r="S35" s="52">
        <v>0</v>
      </c>
      <c r="T35" s="52">
        <v>0</v>
      </c>
      <c r="U35" s="52">
        <v>0</v>
      </c>
      <c r="V35" s="41">
        <f t="shared" si="0"/>
        <v>41</v>
      </c>
      <c r="W35" s="82">
        <f t="shared" si="1"/>
        <v>24</v>
      </c>
      <c r="X35" s="82">
        <f t="shared" si="2"/>
        <v>17</v>
      </c>
      <c r="Y35" s="82">
        <f t="shared" si="3"/>
        <v>0</v>
      </c>
      <c r="Z35" s="82">
        <f t="shared" si="4"/>
        <v>0</v>
      </c>
      <c r="AA35" s="41">
        <f t="shared" si="5"/>
        <v>17</v>
      </c>
      <c r="AB35" s="82">
        <f t="shared" si="6"/>
        <v>17</v>
      </c>
      <c r="AC35" s="82">
        <f t="shared" si="7"/>
        <v>0</v>
      </c>
      <c r="AD35" s="82">
        <f t="shared" si="8"/>
        <v>0</v>
      </c>
      <c r="AE35" s="82">
        <f t="shared" si="9"/>
        <v>0</v>
      </c>
    </row>
    <row r="36" spans="1:31" ht="18.75" customHeight="1" thickBot="1">
      <c r="A36" s="4" t="s">
        <v>39</v>
      </c>
      <c r="B36" s="70" t="s">
        <v>74</v>
      </c>
      <c r="C36" s="10"/>
      <c r="D36" s="69">
        <f>V36+AA36</f>
        <v>49</v>
      </c>
      <c r="E36" s="98">
        <f>F36+G36</f>
        <v>4</v>
      </c>
      <c r="F36" s="102">
        <f>COUNTIF(W36:Z36,"&gt;0")</f>
        <v>3</v>
      </c>
      <c r="G36" s="111">
        <f>COUNTIF(AB36:AE36,"&gt;0")</f>
        <v>1</v>
      </c>
      <c r="H36" s="56">
        <v>13</v>
      </c>
      <c r="I36" s="56">
        <v>14</v>
      </c>
      <c r="J36" s="56">
        <v>0</v>
      </c>
      <c r="K36" s="56">
        <v>13</v>
      </c>
      <c r="L36" s="56">
        <v>0</v>
      </c>
      <c r="M36" s="56">
        <v>0</v>
      </c>
      <c r="N36" s="56">
        <v>0</v>
      </c>
      <c r="O36" s="52">
        <v>9</v>
      </c>
      <c r="P36" s="52">
        <v>0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41">
        <f t="shared" si="0"/>
        <v>40</v>
      </c>
      <c r="W36" s="82">
        <f t="shared" si="1"/>
        <v>14</v>
      </c>
      <c r="X36" s="82">
        <f t="shared" si="2"/>
        <v>13</v>
      </c>
      <c r="Y36" s="82">
        <f t="shared" si="3"/>
        <v>13</v>
      </c>
      <c r="Z36" s="82">
        <f t="shared" si="4"/>
        <v>0</v>
      </c>
      <c r="AA36" s="41">
        <f t="shared" si="5"/>
        <v>9</v>
      </c>
      <c r="AB36" s="82">
        <f t="shared" si="6"/>
        <v>9</v>
      </c>
      <c r="AC36" s="82">
        <f t="shared" si="7"/>
        <v>0</v>
      </c>
      <c r="AD36" s="82">
        <f t="shared" si="8"/>
        <v>0</v>
      </c>
      <c r="AE36" s="82">
        <f t="shared" si="9"/>
        <v>0</v>
      </c>
    </row>
    <row r="37" spans="1:31" ht="18.75" customHeight="1" thickBot="1">
      <c r="A37" s="4" t="s">
        <v>38</v>
      </c>
      <c r="B37" s="70" t="s">
        <v>73</v>
      </c>
      <c r="C37" s="10"/>
      <c r="D37" s="69">
        <f>V37+AA37</f>
        <v>47</v>
      </c>
      <c r="E37" s="98">
        <f>F37+G37</f>
        <v>3</v>
      </c>
      <c r="F37" s="102">
        <f>COUNTIF(W37:Z37,"&gt;0")</f>
        <v>1</v>
      </c>
      <c r="G37" s="111">
        <f>COUNTIF(AB37:AE37,"&gt;0")</f>
        <v>2</v>
      </c>
      <c r="H37" s="56">
        <v>11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2">
        <v>20</v>
      </c>
      <c r="P37" s="52">
        <v>16</v>
      </c>
      <c r="Q37" s="52">
        <v>0</v>
      </c>
      <c r="R37" s="52">
        <v>0</v>
      </c>
      <c r="S37" s="52">
        <v>0</v>
      </c>
      <c r="T37" s="52">
        <v>0</v>
      </c>
      <c r="U37" s="52">
        <v>0</v>
      </c>
      <c r="V37" s="41">
        <f t="shared" si="0"/>
        <v>11</v>
      </c>
      <c r="W37" s="82">
        <f t="shared" si="1"/>
        <v>11</v>
      </c>
      <c r="X37" s="82">
        <f t="shared" si="2"/>
        <v>0</v>
      </c>
      <c r="Y37" s="82">
        <f t="shared" si="3"/>
        <v>0</v>
      </c>
      <c r="Z37" s="82">
        <f t="shared" si="4"/>
        <v>0</v>
      </c>
      <c r="AA37" s="41">
        <f t="shared" si="5"/>
        <v>36</v>
      </c>
      <c r="AB37" s="82">
        <f t="shared" si="6"/>
        <v>20</v>
      </c>
      <c r="AC37" s="82">
        <f t="shared" si="7"/>
        <v>16</v>
      </c>
      <c r="AD37" s="82">
        <f t="shared" si="8"/>
        <v>0</v>
      </c>
      <c r="AE37" s="82">
        <f t="shared" si="9"/>
        <v>0</v>
      </c>
    </row>
    <row r="38" spans="1:31" ht="18.75" customHeight="1" thickBot="1">
      <c r="A38" s="4" t="s">
        <v>37</v>
      </c>
      <c r="B38" s="71" t="s">
        <v>197</v>
      </c>
      <c r="C38" s="11"/>
      <c r="D38" s="69">
        <f>V38+AA38</f>
        <v>40</v>
      </c>
      <c r="E38" s="98">
        <f>F38+G38</f>
        <v>3</v>
      </c>
      <c r="F38" s="102">
        <f>COUNTIF(W38:Z38,"&gt;0")</f>
        <v>2</v>
      </c>
      <c r="G38" s="111">
        <f>COUNTIF(AB38:AE38,"&gt;0")</f>
        <v>1</v>
      </c>
      <c r="H38" s="56">
        <v>0</v>
      </c>
      <c r="I38" s="56">
        <v>0</v>
      </c>
      <c r="J38" s="56">
        <v>0</v>
      </c>
      <c r="K38" s="56">
        <v>0</v>
      </c>
      <c r="L38" s="56">
        <v>18</v>
      </c>
      <c r="M38" s="56">
        <v>10</v>
      </c>
      <c r="N38" s="56">
        <v>0</v>
      </c>
      <c r="O38" s="52">
        <v>0</v>
      </c>
      <c r="P38" s="52">
        <v>0</v>
      </c>
      <c r="Q38" s="52">
        <v>0</v>
      </c>
      <c r="R38" s="52">
        <v>12</v>
      </c>
      <c r="S38" s="52">
        <v>0</v>
      </c>
      <c r="T38" s="52">
        <v>0</v>
      </c>
      <c r="U38" s="52">
        <v>0</v>
      </c>
      <c r="V38" s="41">
        <f t="shared" si="0"/>
        <v>28</v>
      </c>
      <c r="W38" s="82">
        <f t="shared" si="1"/>
        <v>18</v>
      </c>
      <c r="X38" s="82">
        <f t="shared" si="2"/>
        <v>10</v>
      </c>
      <c r="Y38" s="82">
        <f t="shared" si="3"/>
        <v>0</v>
      </c>
      <c r="Z38" s="82">
        <f t="shared" si="4"/>
        <v>0</v>
      </c>
      <c r="AA38" s="41">
        <f t="shared" si="5"/>
        <v>12</v>
      </c>
      <c r="AB38" s="82">
        <f t="shared" si="6"/>
        <v>12</v>
      </c>
      <c r="AC38" s="82">
        <f t="shared" si="7"/>
        <v>0</v>
      </c>
      <c r="AD38" s="82">
        <f t="shared" si="8"/>
        <v>0</v>
      </c>
      <c r="AE38" s="82">
        <f t="shared" si="9"/>
        <v>0</v>
      </c>
    </row>
    <row r="39" spans="1:31" ht="18.75" customHeight="1" thickBot="1">
      <c r="A39" s="4" t="s">
        <v>36</v>
      </c>
      <c r="B39" s="73" t="s">
        <v>165</v>
      </c>
      <c r="C39" s="11"/>
      <c r="D39" s="69">
        <f>V39+AA39</f>
        <v>39</v>
      </c>
      <c r="E39" s="98">
        <f>F39+G39</f>
        <v>5</v>
      </c>
      <c r="F39" s="102">
        <f>COUNTIF(W39:Z39,"&gt;0")</f>
        <v>1</v>
      </c>
      <c r="G39" s="111">
        <f>COUNTIF(AB39:AE39,"&gt;0")</f>
        <v>4</v>
      </c>
      <c r="H39" s="56">
        <v>0</v>
      </c>
      <c r="I39" s="56">
        <v>6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2">
        <v>6</v>
      </c>
      <c r="P39" s="52">
        <v>6</v>
      </c>
      <c r="Q39" s="52">
        <v>9</v>
      </c>
      <c r="R39" s="52">
        <v>12</v>
      </c>
      <c r="S39" s="52">
        <v>0</v>
      </c>
      <c r="T39" s="52">
        <v>0</v>
      </c>
      <c r="U39" s="52">
        <v>0</v>
      </c>
      <c r="V39" s="41">
        <f t="shared" si="0"/>
        <v>6</v>
      </c>
      <c r="W39" s="82">
        <f t="shared" si="1"/>
        <v>6</v>
      </c>
      <c r="X39" s="82">
        <f t="shared" si="2"/>
        <v>0</v>
      </c>
      <c r="Y39" s="82">
        <f t="shared" si="3"/>
        <v>0</v>
      </c>
      <c r="Z39" s="82">
        <f t="shared" si="4"/>
        <v>0</v>
      </c>
      <c r="AA39" s="41">
        <f t="shared" si="5"/>
        <v>33</v>
      </c>
      <c r="AB39" s="82">
        <f t="shared" si="6"/>
        <v>12</v>
      </c>
      <c r="AC39" s="82">
        <f t="shared" si="7"/>
        <v>9</v>
      </c>
      <c r="AD39" s="82">
        <f t="shared" si="8"/>
        <v>6</v>
      </c>
      <c r="AE39" s="82">
        <f t="shared" si="9"/>
        <v>6</v>
      </c>
    </row>
    <row r="40" spans="1:31" ht="18.75" customHeight="1" thickBot="1">
      <c r="A40" s="4" t="s">
        <v>35</v>
      </c>
      <c r="B40" s="70" t="s">
        <v>158</v>
      </c>
      <c r="C40" s="10"/>
      <c r="D40" s="69">
        <f>V40+AA40</f>
        <v>39</v>
      </c>
      <c r="E40" s="98">
        <f>F40+G40</f>
        <v>2</v>
      </c>
      <c r="F40" s="102">
        <f>COUNTIF(W40:Z40,"&gt;0")</f>
        <v>1</v>
      </c>
      <c r="G40" s="111">
        <f>COUNTIF(AB40:AE40,"&gt;0")</f>
        <v>1</v>
      </c>
      <c r="H40" s="56">
        <v>0</v>
      </c>
      <c r="I40" s="56">
        <v>23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2">
        <v>16</v>
      </c>
      <c r="P40" s="52">
        <v>0</v>
      </c>
      <c r="Q40" s="52">
        <v>0</v>
      </c>
      <c r="R40" s="52">
        <v>0</v>
      </c>
      <c r="S40" s="52">
        <v>0</v>
      </c>
      <c r="T40" s="52">
        <v>0</v>
      </c>
      <c r="U40" s="52">
        <v>0</v>
      </c>
      <c r="V40" s="41">
        <f t="shared" si="0"/>
        <v>23</v>
      </c>
      <c r="W40" s="82">
        <f t="shared" si="1"/>
        <v>23</v>
      </c>
      <c r="X40" s="82">
        <f t="shared" si="2"/>
        <v>0</v>
      </c>
      <c r="Y40" s="82">
        <f t="shared" si="3"/>
        <v>0</v>
      </c>
      <c r="Z40" s="82">
        <f t="shared" si="4"/>
        <v>0</v>
      </c>
      <c r="AA40" s="41">
        <f t="shared" si="5"/>
        <v>16</v>
      </c>
      <c r="AB40" s="82">
        <f t="shared" si="6"/>
        <v>16</v>
      </c>
      <c r="AC40" s="82">
        <f t="shared" si="7"/>
        <v>0</v>
      </c>
      <c r="AD40" s="82">
        <f t="shared" si="8"/>
        <v>0</v>
      </c>
      <c r="AE40" s="82">
        <f t="shared" si="9"/>
        <v>0</v>
      </c>
    </row>
    <row r="41" spans="1:31" ht="18.75" customHeight="1" thickBot="1">
      <c r="A41" s="4" t="s">
        <v>34</v>
      </c>
      <c r="B41" s="70" t="s">
        <v>159</v>
      </c>
      <c r="C41" s="12"/>
      <c r="D41" s="69">
        <f>V41+AA41</f>
        <v>37</v>
      </c>
      <c r="E41" s="98">
        <f>F41+G41</f>
        <v>2</v>
      </c>
      <c r="F41" s="102">
        <f>COUNTIF(W41:Z41,"&gt;0")</f>
        <v>2</v>
      </c>
      <c r="G41" s="111">
        <f>COUNTIF(AB41:AE41,"&gt;0")</f>
        <v>0</v>
      </c>
      <c r="H41" s="56">
        <v>0</v>
      </c>
      <c r="I41" s="56">
        <v>21</v>
      </c>
      <c r="J41" s="56">
        <v>0</v>
      </c>
      <c r="K41" s="56">
        <v>0</v>
      </c>
      <c r="L41" s="56">
        <v>16</v>
      </c>
      <c r="M41" s="56">
        <v>0</v>
      </c>
      <c r="N41" s="56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41">
        <f t="shared" si="0"/>
        <v>37</v>
      </c>
      <c r="W41" s="82">
        <f t="shared" si="1"/>
        <v>21</v>
      </c>
      <c r="X41" s="82">
        <f t="shared" si="2"/>
        <v>16</v>
      </c>
      <c r="Y41" s="82">
        <f t="shared" si="3"/>
        <v>0</v>
      </c>
      <c r="Z41" s="82">
        <f t="shared" si="4"/>
        <v>0</v>
      </c>
      <c r="AA41" s="41">
        <f t="shared" si="5"/>
        <v>0</v>
      </c>
      <c r="AB41" s="82">
        <f t="shared" si="6"/>
        <v>0</v>
      </c>
      <c r="AC41" s="82">
        <f t="shared" si="7"/>
        <v>0</v>
      </c>
      <c r="AD41" s="82">
        <f t="shared" si="8"/>
        <v>0</v>
      </c>
      <c r="AE41" s="82">
        <f t="shared" si="9"/>
        <v>0</v>
      </c>
    </row>
    <row r="42" spans="1:31" ht="20.100000000000001" customHeight="1" thickBot="1">
      <c r="A42" s="4" t="s">
        <v>33</v>
      </c>
      <c r="B42" s="70" t="s">
        <v>78</v>
      </c>
      <c r="C42" s="10"/>
      <c r="D42" s="69">
        <f>V42+AA42</f>
        <v>37</v>
      </c>
      <c r="E42" s="98">
        <f>F42+G42</f>
        <v>5</v>
      </c>
      <c r="F42" s="102">
        <f>COUNTIF(W42:Z42,"&gt;0")</f>
        <v>3</v>
      </c>
      <c r="G42" s="111">
        <f>COUNTIF(AB42:AE42,"&gt;0")</f>
        <v>2</v>
      </c>
      <c r="H42" s="56">
        <v>5</v>
      </c>
      <c r="I42" s="56">
        <v>9</v>
      </c>
      <c r="J42" s="56">
        <v>0</v>
      </c>
      <c r="K42" s="56">
        <v>0</v>
      </c>
      <c r="L42" s="56">
        <v>7</v>
      </c>
      <c r="M42" s="56">
        <v>0</v>
      </c>
      <c r="N42" s="56">
        <v>0</v>
      </c>
      <c r="O42" s="52">
        <v>8</v>
      </c>
      <c r="P42" s="52">
        <v>8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41">
        <f t="shared" si="0"/>
        <v>21</v>
      </c>
      <c r="W42" s="82">
        <f t="shared" si="1"/>
        <v>9</v>
      </c>
      <c r="X42" s="82">
        <f t="shared" si="2"/>
        <v>7</v>
      </c>
      <c r="Y42" s="82">
        <f t="shared" si="3"/>
        <v>5</v>
      </c>
      <c r="Z42" s="82">
        <f t="shared" si="4"/>
        <v>0</v>
      </c>
      <c r="AA42" s="41">
        <f t="shared" si="5"/>
        <v>16</v>
      </c>
      <c r="AB42" s="82">
        <f t="shared" si="6"/>
        <v>8</v>
      </c>
      <c r="AC42" s="82">
        <f t="shared" si="7"/>
        <v>8</v>
      </c>
      <c r="AD42" s="82">
        <f t="shared" si="8"/>
        <v>0</v>
      </c>
      <c r="AE42" s="82">
        <f t="shared" si="9"/>
        <v>0</v>
      </c>
    </row>
    <row r="43" spans="1:31" ht="20.100000000000001" customHeight="1" thickBot="1">
      <c r="A43" s="4" t="s">
        <v>32</v>
      </c>
      <c r="B43" s="70" t="s">
        <v>77</v>
      </c>
      <c r="C43" s="10"/>
      <c r="D43" s="69">
        <f>V43+AA43</f>
        <v>32</v>
      </c>
      <c r="E43" s="98">
        <f>F43+G43</f>
        <v>7</v>
      </c>
      <c r="F43" s="102">
        <f>COUNTIF(W43:Z43,"&gt;0")</f>
        <v>4</v>
      </c>
      <c r="G43" s="111">
        <f>COUNTIF(AB43:AE43,"&gt;0")</f>
        <v>3</v>
      </c>
      <c r="H43" s="56">
        <v>3</v>
      </c>
      <c r="I43" s="56">
        <v>3</v>
      </c>
      <c r="J43" s="56">
        <v>4</v>
      </c>
      <c r="K43" s="56">
        <v>4</v>
      </c>
      <c r="L43" s="56">
        <v>0</v>
      </c>
      <c r="M43" s="56">
        <v>3</v>
      </c>
      <c r="N43" s="56">
        <v>0</v>
      </c>
      <c r="O43" s="52">
        <v>7</v>
      </c>
      <c r="P43" s="52">
        <v>0</v>
      </c>
      <c r="Q43" s="52">
        <v>6</v>
      </c>
      <c r="R43" s="52">
        <v>5</v>
      </c>
      <c r="S43" s="52">
        <v>0</v>
      </c>
      <c r="T43" s="52">
        <v>0</v>
      </c>
      <c r="U43" s="52">
        <v>0</v>
      </c>
      <c r="V43" s="41">
        <f t="shared" si="0"/>
        <v>14</v>
      </c>
      <c r="W43" s="82">
        <f t="shared" si="1"/>
        <v>4</v>
      </c>
      <c r="X43" s="82">
        <f t="shared" si="2"/>
        <v>4</v>
      </c>
      <c r="Y43" s="82">
        <f t="shared" si="3"/>
        <v>3</v>
      </c>
      <c r="Z43" s="82">
        <f t="shared" si="4"/>
        <v>3</v>
      </c>
      <c r="AA43" s="41">
        <f t="shared" si="5"/>
        <v>18</v>
      </c>
      <c r="AB43" s="82">
        <f t="shared" si="6"/>
        <v>7</v>
      </c>
      <c r="AC43" s="82">
        <f t="shared" si="7"/>
        <v>6</v>
      </c>
      <c r="AD43" s="82">
        <f t="shared" si="8"/>
        <v>5</v>
      </c>
      <c r="AE43" s="82">
        <f t="shared" si="9"/>
        <v>0</v>
      </c>
    </row>
    <row r="44" spans="1:31" ht="20.100000000000001" customHeight="1" thickBot="1">
      <c r="A44" s="4" t="s">
        <v>31</v>
      </c>
      <c r="B44" s="70" t="s">
        <v>163</v>
      </c>
      <c r="C44" s="12"/>
      <c r="D44" s="69">
        <f>V44+AA44</f>
        <v>31</v>
      </c>
      <c r="E44" s="98">
        <f>F44+G44</f>
        <v>5</v>
      </c>
      <c r="F44" s="102">
        <f>COUNTIF(W44:Z44,"&gt;0")</f>
        <v>3</v>
      </c>
      <c r="G44" s="111">
        <f>COUNTIF(AB44:AE44,"&gt;0")</f>
        <v>2</v>
      </c>
      <c r="H44" s="56">
        <v>0</v>
      </c>
      <c r="I44" s="56">
        <v>9</v>
      </c>
      <c r="J44" s="56">
        <v>0</v>
      </c>
      <c r="K44" s="56">
        <v>5</v>
      </c>
      <c r="L44" s="56">
        <v>2</v>
      </c>
      <c r="M44" s="56">
        <v>0</v>
      </c>
      <c r="N44" s="56">
        <v>0</v>
      </c>
      <c r="O44" s="52">
        <v>5</v>
      </c>
      <c r="P44" s="52">
        <v>0</v>
      </c>
      <c r="Q44" s="52">
        <v>0</v>
      </c>
      <c r="R44" s="52">
        <v>10</v>
      </c>
      <c r="S44" s="52">
        <v>0</v>
      </c>
      <c r="T44" s="52">
        <v>0</v>
      </c>
      <c r="U44" s="52">
        <v>0</v>
      </c>
      <c r="V44" s="41">
        <f t="shared" si="0"/>
        <v>16</v>
      </c>
      <c r="W44" s="82">
        <f t="shared" si="1"/>
        <v>9</v>
      </c>
      <c r="X44" s="82">
        <f t="shared" si="2"/>
        <v>5</v>
      </c>
      <c r="Y44" s="82">
        <f t="shared" si="3"/>
        <v>2</v>
      </c>
      <c r="Z44" s="82">
        <f t="shared" si="4"/>
        <v>0</v>
      </c>
      <c r="AA44" s="41">
        <f t="shared" si="5"/>
        <v>15</v>
      </c>
      <c r="AB44" s="82">
        <f t="shared" si="6"/>
        <v>10</v>
      </c>
      <c r="AC44" s="82">
        <f t="shared" si="7"/>
        <v>5</v>
      </c>
      <c r="AD44" s="82">
        <f t="shared" si="8"/>
        <v>0</v>
      </c>
      <c r="AE44" s="82">
        <f t="shared" si="9"/>
        <v>0</v>
      </c>
    </row>
    <row r="45" spans="1:31" ht="18.75" customHeight="1" thickBot="1">
      <c r="A45" s="4" t="s">
        <v>30</v>
      </c>
      <c r="B45" s="70" t="s">
        <v>172</v>
      </c>
      <c r="C45" s="11"/>
      <c r="D45" s="69">
        <f>V45+AA45</f>
        <v>31</v>
      </c>
      <c r="E45" s="98">
        <f>F45+G45</f>
        <v>3</v>
      </c>
      <c r="F45" s="102">
        <f>COUNTIF(W45:Z45,"&gt;0")</f>
        <v>3</v>
      </c>
      <c r="G45" s="111">
        <f>COUNTIF(AB45:AE45,"&gt;0")</f>
        <v>0</v>
      </c>
      <c r="H45" s="56">
        <v>0</v>
      </c>
      <c r="I45" s="56">
        <v>0</v>
      </c>
      <c r="J45" s="56">
        <v>0</v>
      </c>
      <c r="K45" s="56">
        <v>12</v>
      </c>
      <c r="L45" s="56">
        <v>12</v>
      </c>
      <c r="M45" s="56">
        <v>7</v>
      </c>
      <c r="N45" s="56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41">
        <f t="shared" si="0"/>
        <v>31</v>
      </c>
      <c r="W45" s="82">
        <f t="shared" si="1"/>
        <v>12</v>
      </c>
      <c r="X45" s="82">
        <f t="shared" si="2"/>
        <v>12</v>
      </c>
      <c r="Y45" s="82">
        <f t="shared" si="3"/>
        <v>7</v>
      </c>
      <c r="Z45" s="82">
        <f t="shared" si="4"/>
        <v>0</v>
      </c>
      <c r="AA45" s="41">
        <f t="shared" si="5"/>
        <v>0</v>
      </c>
      <c r="AB45" s="82">
        <f t="shared" si="6"/>
        <v>0</v>
      </c>
      <c r="AC45" s="82">
        <f t="shared" si="7"/>
        <v>0</v>
      </c>
      <c r="AD45" s="82">
        <f t="shared" si="8"/>
        <v>0</v>
      </c>
      <c r="AE45" s="82">
        <f t="shared" si="9"/>
        <v>0</v>
      </c>
    </row>
    <row r="46" spans="1:31" ht="18.75" customHeight="1" thickBot="1">
      <c r="A46" s="4" t="s">
        <v>29</v>
      </c>
      <c r="B46" s="70" t="s">
        <v>192</v>
      </c>
      <c r="C46" s="10"/>
      <c r="D46" s="69">
        <f>V46+AA46</f>
        <v>27</v>
      </c>
      <c r="E46" s="98">
        <f>F46+G46</f>
        <v>2</v>
      </c>
      <c r="F46" s="102">
        <f>COUNTIF(W46:Z46,"&gt;0")</f>
        <v>1</v>
      </c>
      <c r="G46" s="111">
        <f>COUNTIF(AB46:AE46,"&gt;0")</f>
        <v>1</v>
      </c>
      <c r="H46" s="56">
        <v>0</v>
      </c>
      <c r="I46" s="56">
        <v>0</v>
      </c>
      <c r="J46" s="56">
        <v>0</v>
      </c>
      <c r="K46" s="56">
        <v>10</v>
      </c>
      <c r="L46" s="56">
        <v>0</v>
      </c>
      <c r="M46" s="56">
        <v>0</v>
      </c>
      <c r="N46" s="56">
        <v>0</v>
      </c>
      <c r="O46" s="52">
        <v>0</v>
      </c>
      <c r="P46" s="52">
        <v>0</v>
      </c>
      <c r="Q46" s="52">
        <v>0</v>
      </c>
      <c r="R46" s="52">
        <v>17</v>
      </c>
      <c r="S46" s="52">
        <v>0</v>
      </c>
      <c r="T46" s="52">
        <v>0</v>
      </c>
      <c r="U46" s="52">
        <v>0</v>
      </c>
      <c r="V46" s="41">
        <f t="shared" si="0"/>
        <v>10</v>
      </c>
      <c r="W46" s="82">
        <f t="shared" si="1"/>
        <v>10</v>
      </c>
      <c r="X46" s="82">
        <f t="shared" si="2"/>
        <v>0</v>
      </c>
      <c r="Y46" s="82">
        <f t="shared" si="3"/>
        <v>0</v>
      </c>
      <c r="Z46" s="82">
        <f t="shared" si="4"/>
        <v>0</v>
      </c>
      <c r="AA46" s="41">
        <f t="shared" si="5"/>
        <v>17</v>
      </c>
      <c r="AB46" s="82">
        <f t="shared" si="6"/>
        <v>17</v>
      </c>
      <c r="AC46" s="82">
        <f t="shared" si="7"/>
        <v>0</v>
      </c>
      <c r="AD46" s="82">
        <f t="shared" si="8"/>
        <v>0</v>
      </c>
      <c r="AE46" s="82">
        <f t="shared" si="9"/>
        <v>0</v>
      </c>
    </row>
    <row r="47" spans="1:31" ht="18.75" customHeight="1" thickBot="1">
      <c r="A47" s="4" t="s">
        <v>28</v>
      </c>
      <c r="B47" s="70" t="s">
        <v>154</v>
      </c>
      <c r="C47" s="10"/>
      <c r="D47" s="69">
        <f>V47+AA47</f>
        <v>25</v>
      </c>
      <c r="E47" s="98">
        <f>F47+G47</f>
        <v>4</v>
      </c>
      <c r="F47" s="102">
        <f>COUNTIF(W47:Z47,"&gt;0")</f>
        <v>3</v>
      </c>
      <c r="G47" s="111">
        <f>COUNTIF(AB47:AE47,"&gt;0")</f>
        <v>1</v>
      </c>
      <c r="H47" s="56">
        <v>3</v>
      </c>
      <c r="I47" s="56">
        <v>7</v>
      </c>
      <c r="J47" s="56">
        <v>0</v>
      </c>
      <c r="K47" s="56">
        <v>0</v>
      </c>
      <c r="L47" s="56">
        <v>0</v>
      </c>
      <c r="M47" s="56">
        <v>7</v>
      </c>
      <c r="N47" s="56">
        <v>0</v>
      </c>
      <c r="O47" s="52">
        <v>0</v>
      </c>
      <c r="P47" s="52">
        <v>0</v>
      </c>
      <c r="Q47" s="52">
        <v>0</v>
      </c>
      <c r="R47" s="52">
        <v>8</v>
      </c>
      <c r="S47" s="52">
        <v>0</v>
      </c>
      <c r="T47" s="52">
        <v>0</v>
      </c>
      <c r="U47" s="52">
        <v>0</v>
      </c>
      <c r="V47" s="41">
        <f t="shared" si="0"/>
        <v>17</v>
      </c>
      <c r="W47" s="82">
        <f t="shared" si="1"/>
        <v>7</v>
      </c>
      <c r="X47" s="82">
        <f t="shared" si="2"/>
        <v>7</v>
      </c>
      <c r="Y47" s="82">
        <f t="shared" si="3"/>
        <v>3</v>
      </c>
      <c r="Z47" s="82">
        <f t="shared" si="4"/>
        <v>0</v>
      </c>
      <c r="AA47" s="41">
        <f t="shared" si="5"/>
        <v>8</v>
      </c>
      <c r="AB47" s="82">
        <f t="shared" si="6"/>
        <v>8</v>
      </c>
      <c r="AC47" s="82">
        <f t="shared" si="7"/>
        <v>0</v>
      </c>
      <c r="AD47" s="82">
        <f t="shared" si="8"/>
        <v>0</v>
      </c>
      <c r="AE47" s="82">
        <f t="shared" si="9"/>
        <v>0</v>
      </c>
    </row>
    <row r="48" spans="1:31" ht="18.75" customHeight="1" thickBot="1">
      <c r="A48" s="4" t="s">
        <v>27</v>
      </c>
      <c r="B48" s="74" t="s">
        <v>173</v>
      </c>
      <c r="C48" s="11"/>
      <c r="D48" s="69">
        <f>V48+AA48</f>
        <v>24</v>
      </c>
      <c r="E48" s="98">
        <f>F48+G48</f>
        <v>3</v>
      </c>
      <c r="F48" s="102">
        <f>COUNTIF(W48:Z48,"&gt;0")</f>
        <v>1</v>
      </c>
      <c r="G48" s="111">
        <f>COUNTIF(AB48:AE48,"&gt;0")</f>
        <v>2</v>
      </c>
      <c r="H48" s="56">
        <v>0</v>
      </c>
      <c r="I48" s="56">
        <v>0</v>
      </c>
      <c r="J48" s="56">
        <v>0</v>
      </c>
      <c r="K48" s="56">
        <v>6</v>
      </c>
      <c r="L48" s="56">
        <v>0</v>
      </c>
      <c r="M48" s="56">
        <v>0</v>
      </c>
      <c r="N48" s="56">
        <v>0</v>
      </c>
      <c r="O48" s="52">
        <v>10</v>
      </c>
      <c r="P48" s="52">
        <v>0</v>
      </c>
      <c r="Q48" s="52">
        <v>8</v>
      </c>
      <c r="R48" s="52">
        <v>0</v>
      </c>
      <c r="S48" s="52">
        <v>0</v>
      </c>
      <c r="T48" s="52">
        <v>0</v>
      </c>
      <c r="U48" s="52">
        <v>0</v>
      </c>
      <c r="V48" s="41">
        <f t="shared" si="0"/>
        <v>6</v>
      </c>
      <c r="W48" s="82">
        <f t="shared" si="1"/>
        <v>6</v>
      </c>
      <c r="X48" s="82">
        <f t="shared" si="2"/>
        <v>0</v>
      </c>
      <c r="Y48" s="82">
        <f t="shared" si="3"/>
        <v>0</v>
      </c>
      <c r="Z48" s="82">
        <f t="shared" si="4"/>
        <v>0</v>
      </c>
      <c r="AA48" s="41">
        <f t="shared" si="5"/>
        <v>18</v>
      </c>
      <c r="AB48" s="82">
        <f t="shared" si="6"/>
        <v>10</v>
      </c>
      <c r="AC48" s="82">
        <f t="shared" si="7"/>
        <v>8</v>
      </c>
      <c r="AD48" s="82">
        <f t="shared" si="8"/>
        <v>0</v>
      </c>
      <c r="AE48" s="82">
        <f t="shared" si="9"/>
        <v>0</v>
      </c>
    </row>
    <row r="49" spans="1:31" ht="20.100000000000001" customHeight="1" thickBot="1">
      <c r="A49" s="4" t="s">
        <v>26</v>
      </c>
      <c r="B49" s="70" t="s">
        <v>202</v>
      </c>
      <c r="C49" s="10"/>
      <c r="D49" s="69">
        <f>V49+AA49</f>
        <v>24</v>
      </c>
      <c r="E49" s="98">
        <f>F49+G49</f>
        <v>1</v>
      </c>
      <c r="F49" s="102">
        <f>COUNTIF(W49:Z49,"&gt;0")</f>
        <v>0</v>
      </c>
      <c r="G49" s="111">
        <f>COUNTIF(AB49:AE49,"&gt;0")</f>
        <v>1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2">
        <v>0</v>
      </c>
      <c r="P49" s="52">
        <v>0</v>
      </c>
      <c r="Q49" s="52">
        <v>0</v>
      </c>
      <c r="R49" s="52">
        <v>24</v>
      </c>
      <c r="S49" s="52">
        <v>0</v>
      </c>
      <c r="T49" s="52">
        <v>0</v>
      </c>
      <c r="U49" s="52">
        <v>0</v>
      </c>
      <c r="V49" s="41">
        <f t="shared" si="0"/>
        <v>0</v>
      </c>
      <c r="W49" s="82">
        <f t="shared" si="1"/>
        <v>0</v>
      </c>
      <c r="X49" s="82">
        <f t="shared" si="2"/>
        <v>0</v>
      </c>
      <c r="Y49" s="82">
        <f t="shared" si="3"/>
        <v>0</v>
      </c>
      <c r="Z49" s="82">
        <f t="shared" si="4"/>
        <v>0</v>
      </c>
      <c r="AA49" s="41">
        <f t="shared" si="5"/>
        <v>24</v>
      </c>
      <c r="AB49" s="82">
        <f t="shared" si="6"/>
        <v>24</v>
      </c>
      <c r="AC49" s="82">
        <f t="shared" si="7"/>
        <v>0</v>
      </c>
      <c r="AD49" s="82">
        <f t="shared" si="8"/>
        <v>0</v>
      </c>
      <c r="AE49" s="82">
        <f t="shared" si="9"/>
        <v>0</v>
      </c>
    </row>
    <row r="50" spans="1:31" ht="20.100000000000001" customHeight="1" thickBot="1">
      <c r="A50" s="4" t="s">
        <v>25</v>
      </c>
      <c r="B50" s="70" t="s">
        <v>179</v>
      </c>
      <c r="C50" s="11"/>
      <c r="D50" s="69">
        <f>V50+AA50</f>
        <v>23</v>
      </c>
      <c r="E50" s="98">
        <f>F50+G50</f>
        <v>3</v>
      </c>
      <c r="F50" s="102">
        <f>COUNTIF(W50:Z50,"&gt;0")</f>
        <v>2</v>
      </c>
      <c r="G50" s="111">
        <f>COUNTIF(AB50:AE50,"&gt;0")</f>
        <v>1</v>
      </c>
      <c r="H50" s="56">
        <v>0</v>
      </c>
      <c r="I50" s="56">
        <v>0</v>
      </c>
      <c r="J50" s="56">
        <v>0</v>
      </c>
      <c r="K50" s="56">
        <v>0</v>
      </c>
      <c r="L50" s="56">
        <v>5</v>
      </c>
      <c r="M50" s="56">
        <v>7</v>
      </c>
      <c r="N50" s="56">
        <v>0</v>
      </c>
      <c r="O50" s="52">
        <v>0</v>
      </c>
      <c r="P50" s="52">
        <v>11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41">
        <f t="shared" si="0"/>
        <v>12</v>
      </c>
      <c r="W50" s="82">
        <f t="shared" si="1"/>
        <v>7</v>
      </c>
      <c r="X50" s="82">
        <f t="shared" si="2"/>
        <v>5</v>
      </c>
      <c r="Y50" s="82">
        <f t="shared" si="3"/>
        <v>0</v>
      </c>
      <c r="Z50" s="82">
        <f t="shared" si="4"/>
        <v>0</v>
      </c>
      <c r="AA50" s="41">
        <f t="shared" si="5"/>
        <v>11</v>
      </c>
      <c r="AB50" s="82">
        <f t="shared" si="6"/>
        <v>11</v>
      </c>
      <c r="AC50" s="82">
        <f t="shared" si="7"/>
        <v>0</v>
      </c>
      <c r="AD50" s="82">
        <f t="shared" si="8"/>
        <v>0</v>
      </c>
      <c r="AE50" s="82">
        <f t="shared" si="9"/>
        <v>0</v>
      </c>
    </row>
    <row r="51" spans="1:31" ht="18.75" customHeight="1" thickBot="1">
      <c r="A51" s="4" t="s">
        <v>24</v>
      </c>
      <c r="B51" s="139" t="s">
        <v>166</v>
      </c>
      <c r="C51" s="10"/>
      <c r="D51" s="69">
        <f>V51+AA51</f>
        <v>23</v>
      </c>
      <c r="E51" s="98">
        <f>F51+G51</f>
        <v>3</v>
      </c>
      <c r="F51" s="102">
        <f>COUNTIF(W51:Z51,"&gt;0")</f>
        <v>2</v>
      </c>
      <c r="G51" s="111">
        <f>COUNTIF(AB51:AE51,"&gt;0")</f>
        <v>1</v>
      </c>
      <c r="H51" s="56">
        <v>0</v>
      </c>
      <c r="I51" s="56">
        <v>3</v>
      </c>
      <c r="J51" s="56">
        <v>0</v>
      </c>
      <c r="K51" s="56">
        <v>10</v>
      </c>
      <c r="L51" s="56">
        <v>0</v>
      </c>
      <c r="M51" s="56">
        <v>0</v>
      </c>
      <c r="N51" s="56">
        <v>0</v>
      </c>
      <c r="O51" s="75">
        <v>0</v>
      </c>
      <c r="P51" s="52">
        <v>0</v>
      </c>
      <c r="Q51" s="52">
        <v>10</v>
      </c>
      <c r="R51" s="52">
        <v>0</v>
      </c>
      <c r="S51" s="52">
        <v>0</v>
      </c>
      <c r="T51" s="52">
        <v>0</v>
      </c>
      <c r="U51" s="52">
        <v>0</v>
      </c>
      <c r="V51" s="41">
        <f t="shared" si="0"/>
        <v>13</v>
      </c>
      <c r="W51" s="82">
        <f t="shared" si="1"/>
        <v>10</v>
      </c>
      <c r="X51" s="82">
        <f t="shared" si="2"/>
        <v>3</v>
      </c>
      <c r="Y51" s="82">
        <f t="shared" si="3"/>
        <v>0</v>
      </c>
      <c r="Z51" s="82">
        <f t="shared" si="4"/>
        <v>0</v>
      </c>
      <c r="AA51" s="41">
        <f t="shared" si="5"/>
        <v>10</v>
      </c>
      <c r="AB51" s="82">
        <f t="shared" si="6"/>
        <v>10</v>
      </c>
      <c r="AC51" s="82">
        <f t="shared" si="7"/>
        <v>0</v>
      </c>
      <c r="AD51" s="82">
        <f t="shared" si="8"/>
        <v>0</v>
      </c>
      <c r="AE51" s="82">
        <f t="shared" si="9"/>
        <v>0</v>
      </c>
    </row>
    <row r="52" spans="1:31" ht="20.100000000000001" customHeight="1" thickBot="1">
      <c r="A52" s="4" t="s">
        <v>23</v>
      </c>
      <c r="B52" s="70" t="s">
        <v>164</v>
      </c>
      <c r="C52" s="10"/>
      <c r="D52" s="69">
        <f>V52+AA52</f>
        <v>21</v>
      </c>
      <c r="E52" s="98">
        <f>F52+G52</f>
        <v>4</v>
      </c>
      <c r="F52" s="102">
        <f>COUNTIF(W52:Z52,"&gt;0")</f>
        <v>3</v>
      </c>
      <c r="G52" s="111">
        <f>COUNTIF(AB52:AE52,"&gt;0")</f>
        <v>1</v>
      </c>
      <c r="H52" s="56">
        <v>0</v>
      </c>
      <c r="I52" s="56">
        <v>7</v>
      </c>
      <c r="J52" s="56">
        <v>0</v>
      </c>
      <c r="K52" s="56">
        <v>4</v>
      </c>
      <c r="L52" s="56">
        <v>0</v>
      </c>
      <c r="M52" s="56">
        <v>5</v>
      </c>
      <c r="N52" s="56">
        <v>0</v>
      </c>
      <c r="O52" s="52">
        <v>0</v>
      </c>
      <c r="P52" s="52">
        <v>0</v>
      </c>
      <c r="Q52" s="52">
        <v>0</v>
      </c>
      <c r="R52" s="52">
        <v>5</v>
      </c>
      <c r="S52" s="52">
        <v>0</v>
      </c>
      <c r="T52" s="52">
        <v>0</v>
      </c>
      <c r="U52" s="52">
        <v>0</v>
      </c>
      <c r="V52" s="41">
        <f t="shared" si="0"/>
        <v>16</v>
      </c>
      <c r="W52" s="82">
        <f t="shared" si="1"/>
        <v>7</v>
      </c>
      <c r="X52" s="82">
        <f t="shared" si="2"/>
        <v>5</v>
      </c>
      <c r="Y52" s="82">
        <f t="shared" si="3"/>
        <v>4</v>
      </c>
      <c r="Z52" s="82">
        <f t="shared" si="4"/>
        <v>0</v>
      </c>
      <c r="AA52" s="41">
        <f t="shared" si="5"/>
        <v>5</v>
      </c>
      <c r="AB52" s="82">
        <f t="shared" si="6"/>
        <v>5</v>
      </c>
      <c r="AC52" s="82">
        <f t="shared" si="7"/>
        <v>0</v>
      </c>
      <c r="AD52" s="82">
        <f t="shared" si="8"/>
        <v>0</v>
      </c>
      <c r="AE52" s="82">
        <f t="shared" si="9"/>
        <v>0</v>
      </c>
    </row>
    <row r="53" spans="1:31" ht="20.100000000000001" customHeight="1" thickBot="1">
      <c r="A53" s="4" t="s">
        <v>22</v>
      </c>
      <c r="B53" s="73" t="s">
        <v>195</v>
      </c>
      <c r="C53" s="10"/>
      <c r="D53" s="69">
        <f>V53+AA53</f>
        <v>14</v>
      </c>
      <c r="E53" s="98">
        <f>F53+G53</f>
        <v>2</v>
      </c>
      <c r="F53" s="102">
        <f>COUNTIF(W53:Z53,"&gt;0")</f>
        <v>1</v>
      </c>
      <c r="G53" s="111">
        <f>COUNTIF(AB53:AE53,"&gt;0")</f>
        <v>1</v>
      </c>
      <c r="H53" s="56">
        <v>0</v>
      </c>
      <c r="I53" s="56">
        <v>0</v>
      </c>
      <c r="J53" s="56">
        <v>0</v>
      </c>
      <c r="K53" s="56">
        <v>4</v>
      </c>
      <c r="L53" s="56">
        <v>0</v>
      </c>
      <c r="M53" s="56">
        <v>0</v>
      </c>
      <c r="N53" s="56">
        <v>0</v>
      </c>
      <c r="O53" s="52">
        <v>0</v>
      </c>
      <c r="P53" s="52">
        <v>0</v>
      </c>
      <c r="Q53" s="52">
        <v>0</v>
      </c>
      <c r="R53" s="52">
        <v>10</v>
      </c>
      <c r="S53" s="52">
        <v>0</v>
      </c>
      <c r="T53" s="52">
        <v>0</v>
      </c>
      <c r="U53" s="52">
        <v>0</v>
      </c>
      <c r="V53" s="41">
        <f t="shared" si="0"/>
        <v>4</v>
      </c>
      <c r="W53" s="82">
        <f t="shared" si="1"/>
        <v>4</v>
      </c>
      <c r="X53" s="82">
        <f t="shared" si="2"/>
        <v>0</v>
      </c>
      <c r="Y53" s="82">
        <f t="shared" si="3"/>
        <v>0</v>
      </c>
      <c r="Z53" s="82">
        <f t="shared" si="4"/>
        <v>0</v>
      </c>
      <c r="AA53" s="41">
        <f t="shared" si="5"/>
        <v>10</v>
      </c>
      <c r="AB53" s="82">
        <f t="shared" si="6"/>
        <v>10</v>
      </c>
      <c r="AC53" s="82">
        <f t="shared" si="7"/>
        <v>0</v>
      </c>
      <c r="AD53" s="82">
        <f t="shared" si="8"/>
        <v>0</v>
      </c>
      <c r="AE53" s="82">
        <f t="shared" si="9"/>
        <v>0</v>
      </c>
    </row>
    <row r="54" spans="1:31" ht="20.100000000000001" customHeight="1" thickBot="1">
      <c r="A54" s="4" t="s">
        <v>21</v>
      </c>
      <c r="B54" s="70" t="s">
        <v>194</v>
      </c>
      <c r="C54" s="10"/>
      <c r="D54" s="69">
        <f>V54+AA54</f>
        <v>12</v>
      </c>
      <c r="E54" s="98">
        <f>F54+G54</f>
        <v>2</v>
      </c>
      <c r="F54" s="102">
        <f>COUNTIF(W54:Z54,"&gt;0")</f>
        <v>2</v>
      </c>
      <c r="G54" s="111">
        <f>COUNTIF(AB54:AE54,"&gt;0")</f>
        <v>0</v>
      </c>
      <c r="H54" s="56">
        <v>0</v>
      </c>
      <c r="I54" s="56">
        <v>0</v>
      </c>
      <c r="J54" s="56">
        <v>0</v>
      </c>
      <c r="K54" s="56">
        <v>7</v>
      </c>
      <c r="L54" s="56">
        <v>0</v>
      </c>
      <c r="M54" s="56">
        <v>5</v>
      </c>
      <c r="N54" s="56">
        <v>0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41">
        <f t="shared" si="0"/>
        <v>12</v>
      </c>
      <c r="W54" s="82">
        <f t="shared" si="1"/>
        <v>7</v>
      </c>
      <c r="X54" s="82">
        <f t="shared" si="2"/>
        <v>5</v>
      </c>
      <c r="Y54" s="82">
        <f t="shared" si="3"/>
        <v>0</v>
      </c>
      <c r="Z54" s="82">
        <f t="shared" si="4"/>
        <v>0</v>
      </c>
      <c r="AA54" s="41">
        <f t="shared" si="5"/>
        <v>0</v>
      </c>
      <c r="AB54" s="82">
        <f t="shared" si="6"/>
        <v>0</v>
      </c>
      <c r="AC54" s="82">
        <f t="shared" si="7"/>
        <v>0</v>
      </c>
      <c r="AD54" s="82">
        <f t="shared" si="8"/>
        <v>0</v>
      </c>
      <c r="AE54" s="82">
        <f t="shared" si="9"/>
        <v>0</v>
      </c>
    </row>
    <row r="55" spans="1:31" ht="20.100000000000001" customHeight="1" thickBot="1">
      <c r="A55" s="4" t="s">
        <v>20</v>
      </c>
      <c r="B55" s="70" t="s">
        <v>199</v>
      </c>
      <c r="C55" s="10"/>
      <c r="D55" s="69">
        <f>V55+AA55</f>
        <v>12</v>
      </c>
      <c r="E55" s="98">
        <f>F55+G55</f>
        <v>1</v>
      </c>
      <c r="F55" s="102">
        <f>COUNTIF(W55:Z55,"&gt;0")</f>
        <v>0</v>
      </c>
      <c r="G55" s="111">
        <f>COUNTIF(AB55:AE55,"&gt;0")</f>
        <v>1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2">
        <v>0</v>
      </c>
      <c r="P55" s="52">
        <v>0</v>
      </c>
      <c r="Q55" s="52">
        <v>12</v>
      </c>
      <c r="R55" s="52">
        <v>0</v>
      </c>
      <c r="S55" s="52">
        <v>0</v>
      </c>
      <c r="T55" s="52">
        <v>0</v>
      </c>
      <c r="U55" s="52">
        <v>0</v>
      </c>
      <c r="V55" s="41">
        <f t="shared" si="0"/>
        <v>0</v>
      </c>
      <c r="W55" s="82">
        <f t="shared" si="1"/>
        <v>0</v>
      </c>
      <c r="X55" s="82">
        <f t="shared" si="2"/>
        <v>0</v>
      </c>
      <c r="Y55" s="82">
        <f t="shared" si="3"/>
        <v>0</v>
      </c>
      <c r="Z55" s="82">
        <f t="shared" si="4"/>
        <v>0</v>
      </c>
      <c r="AA55" s="41">
        <f t="shared" si="5"/>
        <v>12</v>
      </c>
      <c r="AB55" s="82">
        <f t="shared" si="6"/>
        <v>12</v>
      </c>
      <c r="AC55" s="82">
        <f t="shared" si="7"/>
        <v>0</v>
      </c>
      <c r="AD55" s="82">
        <f t="shared" si="8"/>
        <v>0</v>
      </c>
      <c r="AE55" s="82">
        <f t="shared" si="9"/>
        <v>0</v>
      </c>
    </row>
    <row r="56" spans="1:31" ht="20.100000000000001" customHeight="1" thickBot="1">
      <c r="A56" s="4" t="s">
        <v>69</v>
      </c>
      <c r="B56" s="70" t="s">
        <v>108</v>
      </c>
      <c r="C56" s="11"/>
      <c r="D56" s="69">
        <f>V56+AA56</f>
        <v>12</v>
      </c>
      <c r="E56" s="98">
        <f>F56+G56</f>
        <v>1</v>
      </c>
      <c r="F56" s="102">
        <f>COUNTIF(W56:Z56,"&gt;0")</f>
        <v>1</v>
      </c>
      <c r="G56" s="111">
        <f>COUNTIF(AB56:AE56,"&gt;0")</f>
        <v>0</v>
      </c>
      <c r="H56" s="56">
        <v>12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41">
        <f t="shared" si="0"/>
        <v>12</v>
      </c>
      <c r="W56" s="82">
        <f t="shared" si="1"/>
        <v>12</v>
      </c>
      <c r="X56" s="82">
        <f t="shared" si="2"/>
        <v>0</v>
      </c>
      <c r="Y56" s="82">
        <f t="shared" si="3"/>
        <v>0</v>
      </c>
      <c r="Z56" s="82">
        <f t="shared" si="4"/>
        <v>0</v>
      </c>
      <c r="AA56" s="41">
        <f t="shared" si="5"/>
        <v>0</v>
      </c>
      <c r="AB56" s="82">
        <f t="shared" si="6"/>
        <v>0</v>
      </c>
      <c r="AC56" s="82">
        <f t="shared" si="7"/>
        <v>0</v>
      </c>
      <c r="AD56" s="82">
        <f t="shared" si="8"/>
        <v>0</v>
      </c>
      <c r="AE56" s="82">
        <f t="shared" si="9"/>
        <v>0</v>
      </c>
    </row>
    <row r="57" spans="1:31" ht="20.100000000000001" customHeight="1" thickBot="1">
      <c r="A57" s="4" t="s">
        <v>19</v>
      </c>
      <c r="B57" s="73" t="s">
        <v>176</v>
      </c>
      <c r="C57" s="11"/>
      <c r="D57" s="69">
        <f>V57+AA57</f>
        <v>11</v>
      </c>
      <c r="E57" s="98">
        <f>F57+G57</f>
        <v>3</v>
      </c>
      <c r="F57" s="102">
        <f>COUNTIF(W57:Z57,"&gt;0")</f>
        <v>1</v>
      </c>
      <c r="G57" s="111">
        <f>COUNTIF(AB57:AE57,"&gt;0")</f>
        <v>2</v>
      </c>
      <c r="H57" s="56">
        <v>0</v>
      </c>
      <c r="I57" s="56">
        <v>0</v>
      </c>
      <c r="J57" s="56">
        <v>0</v>
      </c>
      <c r="K57" s="56">
        <v>2</v>
      </c>
      <c r="L57" s="56">
        <v>0</v>
      </c>
      <c r="M57" s="56">
        <v>0</v>
      </c>
      <c r="N57" s="56">
        <v>0</v>
      </c>
      <c r="O57" s="52">
        <v>5</v>
      </c>
      <c r="P57" s="52">
        <v>4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41">
        <f t="shared" ref="V57:V87" si="10">W57+X57+Y57+Z57</f>
        <v>2</v>
      </c>
      <c r="W57" s="82">
        <f t="shared" ref="W57:W86" si="11">LARGE($H57:$N57,1)</f>
        <v>2</v>
      </c>
      <c r="X57" s="82">
        <f t="shared" ref="X57:X86" si="12">LARGE($H57:$N57,2)</f>
        <v>0</v>
      </c>
      <c r="Y57" s="82">
        <f t="shared" ref="Y57:Y86" si="13">LARGE($H57:$N57,3)</f>
        <v>0</v>
      </c>
      <c r="Z57" s="82">
        <f t="shared" ref="Z57:Z86" si="14">LARGE($H57:$N57,4)</f>
        <v>0</v>
      </c>
      <c r="AA57" s="41">
        <f t="shared" ref="AA57:AA87" si="15">AB57+AC57+AD57+AE57</f>
        <v>9</v>
      </c>
      <c r="AB57" s="82">
        <f t="shared" ref="AB57:AB86" si="16">LARGE($O57:$U57,1)</f>
        <v>5</v>
      </c>
      <c r="AC57" s="82">
        <f t="shared" ref="AC57:AC86" si="17">LARGE($O57:$U57,2)</f>
        <v>4</v>
      </c>
      <c r="AD57" s="82">
        <f t="shared" ref="AD57:AD86" si="18">LARGE($O57:$U57,3)</f>
        <v>0</v>
      </c>
      <c r="AE57" s="82">
        <f t="shared" ref="AE57:AE86" si="19">LARGE($O57:$U57,4)</f>
        <v>0</v>
      </c>
    </row>
    <row r="58" spans="1:31" ht="20.100000000000001" customHeight="1" thickBot="1">
      <c r="A58" s="4" t="s">
        <v>18</v>
      </c>
      <c r="B58" s="73" t="s">
        <v>183</v>
      </c>
      <c r="C58" s="10"/>
      <c r="D58" s="69">
        <f>V58+AA58</f>
        <v>11</v>
      </c>
      <c r="E58" s="98">
        <f>F58+G58</f>
        <v>1</v>
      </c>
      <c r="F58" s="102">
        <f>COUNTIF(W58:Z58,"&gt;0")</f>
        <v>0</v>
      </c>
      <c r="G58" s="111">
        <f>COUNTIF(AB58:AE58,"&gt;0")</f>
        <v>1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2">
        <v>0</v>
      </c>
      <c r="P58" s="52">
        <v>11</v>
      </c>
      <c r="Q58" s="52">
        <v>0</v>
      </c>
      <c r="R58" s="52">
        <v>0</v>
      </c>
      <c r="S58" s="52">
        <v>0</v>
      </c>
      <c r="T58" s="52">
        <v>0</v>
      </c>
      <c r="U58" s="52">
        <v>0</v>
      </c>
      <c r="V58" s="41">
        <f t="shared" si="10"/>
        <v>0</v>
      </c>
      <c r="W58" s="82">
        <f t="shared" si="11"/>
        <v>0</v>
      </c>
      <c r="X58" s="82">
        <f t="shared" si="12"/>
        <v>0</v>
      </c>
      <c r="Y58" s="82">
        <f t="shared" si="13"/>
        <v>0</v>
      </c>
      <c r="Z58" s="82">
        <f t="shared" si="14"/>
        <v>0</v>
      </c>
      <c r="AA58" s="41">
        <f t="shared" si="15"/>
        <v>11</v>
      </c>
      <c r="AB58" s="82">
        <f t="shared" si="16"/>
        <v>11</v>
      </c>
      <c r="AC58" s="82">
        <f t="shared" si="17"/>
        <v>0</v>
      </c>
      <c r="AD58" s="82">
        <f t="shared" si="18"/>
        <v>0</v>
      </c>
      <c r="AE58" s="82">
        <f t="shared" si="19"/>
        <v>0</v>
      </c>
    </row>
    <row r="59" spans="1:31" ht="20.100000000000001" customHeight="1" thickBot="1">
      <c r="A59" s="4" t="s">
        <v>17</v>
      </c>
      <c r="B59" s="73" t="s">
        <v>177</v>
      </c>
      <c r="C59" s="11"/>
      <c r="D59" s="109">
        <f>V59+AA59</f>
        <v>10.1</v>
      </c>
      <c r="E59" s="98">
        <f>F59+G59</f>
        <v>3</v>
      </c>
      <c r="F59" s="102">
        <f>COUNTIF(W59:Z59,"&gt;0")</f>
        <v>1</v>
      </c>
      <c r="G59" s="111">
        <f>COUNTIF(AB59:AE59,"&gt;0")</f>
        <v>2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108">
        <v>0.1</v>
      </c>
      <c r="N59" s="56">
        <v>0</v>
      </c>
      <c r="O59" s="52">
        <v>4</v>
      </c>
      <c r="P59" s="52">
        <v>0</v>
      </c>
      <c r="Q59" s="52">
        <v>0</v>
      </c>
      <c r="R59" s="52">
        <v>6</v>
      </c>
      <c r="S59" s="52">
        <v>0</v>
      </c>
      <c r="T59" s="52">
        <v>0</v>
      </c>
      <c r="U59" s="52">
        <v>0</v>
      </c>
      <c r="V59" s="41">
        <f t="shared" si="10"/>
        <v>0.1</v>
      </c>
      <c r="W59" s="82">
        <f t="shared" si="11"/>
        <v>0.1</v>
      </c>
      <c r="X59" s="82">
        <f t="shared" si="12"/>
        <v>0</v>
      </c>
      <c r="Y59" s="82">
        <f t="shared" si="13"/>
        <v>0</v>
      </c>
      <c r="Z59" s="82">
        <f t="shared" si="14"/>
        <v>0</v>
      </c>
      <c r="AA59" s="41">
        <f t="shared" si="15"/>
        <v>10</v>
      </c>
      <c r="AB59" s="82">
        <f t="shared" si="16"/>
        <v>6</v>
      </c>
      <c r="AC59" s="82">
        <f t="shared" si="17"/>
        <v>4</v>
      </c>
      <c r="AD59" s="82">
        <f t="shared" si="18"/>
        <v>0</v>
      </c>
      <c r="AE59" s="82">
        <f t="shared" si="19"/>
        <v>0</v>
      </c>
    </row>
    <row r="60" spans="1:31" ht="20.100000000000001" customHeight="1" thickBot="1">
      <c r="A60" s="4" t="s">
        <v>16</v>
      </c>
      <c r="B60" s="70" t="s">
        <v>193</v>
      </c>
      <c r="C60" s="10"/>
      <c r="D60" s="69">
        <f>V60+AA60</f>
        <v>9</v>
      </c>
      <c r="E60" s="98">
        <f>F60+G60</f>
        <v>1</v>
      </c>
      <c r="F60" s="102">
        <f>COUNTIF(W60:Z60,"&gt;0")</f>
        <v>1</v>
      </c>
      <c r="G60" s="111">
        <f>COUNTIF(AB60:AE60,"&gt;0")</f>
        <v>0</v>
      </c>
      <c r="H60" s="56">
        <v>0</v>
      </c>
      <c r="I60" s="56">
        <v>0</v>
      </c>
      <c r="J60" s="56">
        <v>0</v>
      </c>
      <c r="K60" s="56">
        <v>9</v>
      </c>
      <c r="L60" s="56">
        <v>0</v>
      </c>
      <c r="M60" s="56">
        <v>0</v>
      </c>
      <c r="N60" s="56">
        <v>0</v>
      </c>
      <c r="O60" s="52">
        <v>0</v>
      </c>
      <c r="P60" s="52">
        <v>0</v>
      </c>
      <c r="Q60" s="52">
        <v>0</v>
      </c>
      <c r="R60" s="52">
        <v>0</v>
      </c>
      <c r="S60" s="52">
        <v>0</v>
      </c>
      <c r="T60" s="52">
        <v>0</v>
      </c>
      <c r="U60" s="52">
        <v>0</v>
      </c>
      <c r="V60" s="41">
        <f t="shared" si="10"/>
        <v>9</v>
      </c>
      <c r="W60" s="82">
        <f t="shared" si="11"/>
        <v>9</v>
      </c>
      <c r="X60" s="82">
        <f t="shared" si="12"/>
        <v>0</v>
      </c>
      <c r="Y60" s="82">
        <f t="shared" si="13"/>
        <v>0</v>
      </c>
      <c r="Z60" s="82">
        <f t="shared" si="14"/>
        <v>0</v>
      </c>
      <c r="AA60" s="41">
        <f t="shared" si="15"/>
        <v>0</v>
      </c>
      <c r="AB60" s="82">
        <f t="shared" si="16"/>
        <v>0</v>
      </c>
      <c r="AC60" s="82">
        <f t="shared" si="17"/>
        <v>0</v>
      </c>
      <c r="AD60" s="82">
        <f t="shared" si="18"/>
        <v>0</v>
      </c>
      <c r="AE60" s="82">
        <f t="shared" si="19"/>
        <v>0</v>
      </c>
    </row>
    <row r="61" spans="1:31" ht="21.75" customHeight="1" thickBot="1">
      <c r="A61" s="4" t="s">
        <v>15</v>
      </c>
      <c r="B61" s="74" t="s">
        <v>174</v>
      </c>
      <c r="C61" s="25"/>
      <c r="D61" s="69">
        <f>V61+AA61</f>
        <v>9</v>
      </c>
      <c r="E61" s="98">
        <f>F61+G61</f>
        <v>1</v>
      </c>
      <c r="F61" s="102">
        <f>COUNTIF(W61:Z61,"&gt;0")</f>
        <v>0</v>
      </c>
      <c r="G61" s="111">
        <f>COUNTIF(AB61:AE61,"&gt;0")</f>
        <v>1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52">
        <v>9</v>
      </c>
      <c r="P61" s="52">
        <v>0</v>
      </c>
      <c r="Q61" s="52">
        <v>0</v>
      </c>
      <c r="R61" s="52">
        <v>0</v>
      </c>
      <c r="S61" s="52">
        <v>0</v>
      </c>
      <c r="T61" s="52">
        <v>0</v>
      </c>
      <c r="U61" s="52">
        <v>0</v>
      </c>
      <c r="V61" s="41">
        <f t="shared" si="10"/>
        <v>0</v>
      </c>
      <c r="W61" s="82">
        <f t="shared" si="11"/>
        <v>0</v>
      </c>
      <c r="X61" s="82">
        <f t="shared" si="12"/>
        <v>0</v>
      </c>
      <c r="Y61" s="82">
        <f t="shared" si="13"/>
        <v>0</v>
      </c>
      <c r="Z61" s="82">
        <f t="shared" si="14"/>
        <v>0</v>
      </c>
      <c r="AA61" s="41">
        <f t="shared" si="15"/>
        <v>9</v>
      </c>
      <c r="AB61" s="82">
        <f t="shared" si="16"/>
        <v>9</v>
      </c>
      <c r="AC61" s="82">
        <f t="shared" si="17"/>
        <v>0</v>
      </c>
      <c r="AD61" s="82">
        <f t="shared" si="18"/>
        <v>0</v>
      </c>
      <c r="AE61" s="82">
        <f t="shared" si="19"/>
        <v>0</v>
      </c>
    </row>
    <row r="62" spans="1:31" ht="20.100000000000001" customHeight="1" thickBot="1">
      <c r="A62" s="4" t="s">
        <v>14</v>
      </c>
      <c r="B62" s="70" t="s">
        <v>180</v>
      </c>
      <c r="C62" s="25"/>
      <c r="D62" s="69">
        <f>V62+AA62</f>
        <v>7</v>
      </c>
      <c r="E62" s="98">
        <f>F62+G62</f>
        <v>1</v>
      </c>
      <c r="F62" s="102">
        <f>COUNTIF(W62:Z62,"&gt;0")</f>
        <v>0</v>
      </c>
      <c r="G62" s="111">
        <f>COUNTIF(AB62:AE62,"&gt;0")</f>
        <v>1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56">
        <v>0</v>
      </c>
      <c r="O62" s="52">
        <v>0</v>
      </c>
      <c r="P62" s="52">
        <v>7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41">
        <f t="shared" si="10"/>
        <v>0</v>
      </c>
      <c r="W62" s="82">
        <f t="shared" si="11"/>
        <v>0</v>
      </c>
      <c r="X62" s="82">
        <f t="shared" si="12"/>
        <v>0</v>
      </c>
      <c r="Y62" s="82">
        <f t="shared" si="13"/>
        <v>0</v>
      </c>
      <c r="Z62" s="82">
        <f t="shared" si="14"/>
        <v>0</v>
      </c>
      <c r="AA62" s="41">
        <f t="shared" si="15"/>
        <v>7</v>
      </c>
      <c r="AB62" s="82">
        <f t="shared" si="16"/>
        <v>7</v>
      </c>
      <c r="AC62" s="82">
        <f t="shared" si="17"/>
        <v>0</v>
      </c>
      <c r="AD62" s="82">
        <f t="shared" si="18"/>
        <v>0</v>
      </c>
      <c r="AE62" s="82">
        <f t="shared" si="19"/>
        <v>0</v>
      </c>
    </row>
    <row r="63" spans="1:31" ht="20.100000000000001" customHeight="1" thickBot="1">
      <c r="A63" s="4" t="s">
        <v>13</v>
      </c>
      <c r="B63" s="74" t="s">
        <v>175</v>
      </c>
      <c r="C63" s="7"/>
      <c r="D63" s="69">
        <f>V63+AA63</f>
        <v>7</v>
      </c>
      <c r="E63" s="98">
        <f>F63+G63</f>
        <v>1</v>
      </c>
      <c r="F63" s="102">
        <f>COUNTIF(W63:Z63,"&gt;0")</f>
        <v>0</v>
      </c>
      <c r="G63" s="111">
        <f>COUNTIF(AB63:AE63,"&gt;0")</f>
        <v>1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56">
        <v>0</v>
      </c>
      <c r="O63" s="52">
        <v>7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  <c r="U63" s="52">
        <v>0</v>
      </c>
      <c r="V63" s="41">
        <f t="shared" si="10"/>
        <v>0</v>
      </c>
      <c r="W63" s="82">
        <f t="shared" si="11"/>
        <v>0</v>
      </c>
      <c r="X63" s="82">
        <f t="shared" si="12"/>
        <v>0</v>
      </c>
      <c r="Y63" s="82">
        <f t="shared" si="13"/>
        <v>0</v>
      </c>
      <c r="Z63" s="82">
        <f t="shared" si="14"/>
        <v>0</v>
      </c>
      <c r="AA63" s="41">
        <f t="shared" si="15"/>
        <v>7</v>
      </c>
      <c r="AB63" s="82">
        <f t="shared" si="16"/>
        <v>7</v>
      </c>
      <c r="AC63" s="82">
        <f t="shared" si="17"/>
        <v>0</v>
      </c>
      <c r="AD63" s="82">
        <f t="shared" si="18"/>
        <v>0</v>
      </c>
      <c r="AE63" s="82">
        <f t="shared" si="19"/>
        <v>0</v>
      </c>
    </row>
    <row r="64" spans="1:31" ht="20.100000000000001" customHeight="1" thickBot="1">
      <c r="A64" s="4" t="s">
        <v>12</v>
      </c>
      <c r="B64" s="70" t="s">
        <v>181</v>
      </c>
      <c r="C64" s="7"/>
      <c r="D64" s="69">
        <f>V64+AA64</f>
        <v>6</v>
      </c>
      <c r="E64" s="98">
        <f>F64+G64</f>
        <v>1</v>
      </c>
      <c r="F64" s="102">
        <f>COUNTIF(W64:Z64,"&gt;0")</f>
        <v>0</v>
      </c>
      <c r="G64" s="111">
        <f>COUNTIF(AB64:AE64,"&gt;0")</f>
        <v>1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56">
        <v>0</v>
      </c>
      <c r="O64" s="52">
        <v>0</v>
      </c>
      <c r="P64" s="52">
        <v>6</v>
      </c>
      <c r="Q64" s="52">
        <v>0</v>
      </c>
      <c r="R64" s="52">
        <v>0</v>
      </c>
      <c r="S64" s="52">
        <v>0</v>
      </c>
      <c r="T64" s="52">
        <v>0</v>
      </c>
      <c r="U64" s="52">
        <v>0</v>
      </c>
      <c r="V64" s="41">
        <f t="shared" si="10"/>
        <v>0</v>
      </c>
      <c r="W64" s="82">
        <f t="shared" si="11"/>
        <v>0</v>
      </c>
      <c r="X64" s="82">
        <f t="shared" si="12"/>
        <v>0</v>
      </c>
      <c r="Y64" s="82">
        <f t="shared" si="13"/>
        <v>0</v>
      </c>
      <c r="Z64" s="82">
        <f t="shared" si="14"/>
        <v>0</v>
      </c>
      <c r="AA64" s="41">
        <f t="shared" si="15"/>
        <v>6</v>
      </c>
      <c r="AB64" s="82">
        <f t="shared" si="16"/>
        <v>6</v>
      </c>
      <c r="AC64" s="82">
        <f t="shared" si="17"/>
        <v>0</v>
      </c>
      <c r="AD64" s="82">
        <f t="shared" si="18"/>
        <v>0</v>
      </c>
      <c r="AE64" s="82">
        <f t="shared" si="19"/>
        <v>0</v>
      </c>
    </row>
    <row r="65" spans="1:31" ht="21.6" customHeight="1" thickBot="1">
      <c r="A65" s="4" t="s">
        <v>11</v>
      </c>
      <c r="B65" s="70" t="s">
        <v>182</v>
      </c>
      <c r="C65" s="25"/>
      <c r="D65" s="69">
        <f>V65+AA65</f>
        <v>4</v>
      </c>
      <c r="E65" s="98">
        <f>F65+G65</f>
        <v>1</v>
      </c>
      <c r="F65" s="102">
        <f>COUNTIF(W65:Z65,"&gt;0")</f>
        <v>0</v>
      </c>
      <c r="G65" s="111">
        <f>COUNTIF(AB65:AE65,"&gt;0")</f>
        <v>1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56">
        <v>0</v>
      </c>
      <c r="O65" s="52">
        <v>0</v>
      </c>
      <c r="P65" s="52">
        <v>4</v>
      </c>
      <c r="Q65" s="52">
        <v>0</v>
      </c>
      <c r="R65" s="52">
        <v>0</v>
      </c>
      <c r="S65" s="52">
        <v>0</v>
      </c>
      <c r="T65" s="52">
        <v>0</v>
      </c>
      <c r="U65" s="52">
        <v>0</v>
      </c>
      <c r="V65" s="41">
        <f t="shared" si="10"/>
        <v>0</v>
      </c>
      <c r="W65" s="82">
        <f t="shared" si="11"/>
        <v>0</v>
      </c>
      <c r="X65" s="82">
        <f t="shared" si="12"/>
        <v>0</v>
      </c>
      <c r="Y65" s="82">
        <f t="shared" si="13"/>
        <v>0</v>
      </c>
      <c r="Z65" s="82">
        <f t="shared" si="14"/>
        <v>0</v>
      </c>
      <c r="AA65" s="41">
        <f t="shared" si="15"/>
        <v>4</v>
      </c>
      <c r="AB65" s="82">
        <f t="shared" si="16"/>
        <v>4</v>
      </c>
      <c r="AC65" s="82">
        <f t="shared" si="17"/>
        <v>0</v>
      </c>
      <c r="AD65" s="82">
        <f t="shared" si="18"/>
        <v>0</v>
      </c>
      <c r="AE65" s="82">
        <f t="shared" si="19"/>
        <v>0</v>
      </c>
    </row>
    <row r="66" spans="1:31" ht="20.100000000000001" customHeight="1" thickBot="1">
      <c r="A66" s="4" t="s">
        <v>10</v>
      </c>
      <c r="B66" s="70"/>
      <c r="C66" s="9"/>
      <c r="D66" s="69">
        <f t="shared" ref="D65:D86" si="20">V66+AA66</f>
        <v>0</v>
      </c>
      <c r="E66" s="98">
        <f t="shared" ref="E65:E87" si="21">F66+G66</f>
        <v>0</v>
      </c>
      <c r="F66" s="102">
        <f t="shared" ref="F65:F86" si="22">COUNTIF(W66:Z66,"&gt;0")</f>
        <v>0</v>
      </c>
      <c r="G66" s="111">
        <f t="shared" ref="G65:G86" si="23">COUNTIF(AB66:AE66,"&gt;0")</f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56">
        <v>0</v>
      </c>
      <c r="O66" s="52">
        <v>0</v>
      </c>
      <c r="P66" s="52">
        <v>0</v>
      </c>
      <c r="Q66" s="52">
        <v>0</v>
      </c>
      <c r="R66" s="52">
        <v>0</v>
      </c>
      <c r="S66" s="52">
        <v>0</v>
      </c>
      <c r="T66" s="52">
        <v>0</v>
      </c>
      <c r="U66" s="52">
        <v>0</v>
      </c>
      <c r="V66" s="41">
        <f t="shared" si="10"/>
        <v>0</v>
      </c>
      <c r="W66" s="82">
        <f t="shared" si="11"/>
        <v>0</v>
      </c>
      <c r="X66" s="82">
        <f t="shared" si="12"/>
        <v>0</v>
      </c>
      <c r="Y66" s="82">
        <f t="shared" si="13"/>
        <v>0</v>
      </c>
      <c r="Z66" s="82">
        <f t="shared" si="14"/>
        <v>0</v>
      </c>
      <c r="AA66" s="41">
        <f t="shared" si="15"/>
        <v>0</v>
      </c>
      <c r="AB66" s="82">
        <f t="shared" si="16"/>
        <v>0</v>
      </c>
      <c r="AC66" s="82">
        <f t="shared" si="17"/>
        <v>0</v>
      </c>
      <c r="AD66" s="82">
        <f t="shared" si="18"/>
        <v>0</v>
      </c>
      <c r="AE66" s="82">
        <f t="shared" si="19"/>
        <v>0</v>
      </c>
    </row>
    <row r="67" spans="1:31" ht="20.100000000000001" hidden="1" customHeight="1" thickBot="1">
      <c r="A67" s="4" t="s">
        <v>9</v>
      </c>
      <c r="B67" s="70"/>
      <c r="C67" s="9"/>
      <c r="D67" s="69">
        <f t="shared" si="20"/>
        <v>0</v>
      </c>
      <c r="E67" s="98">
        <f t="shared" si="21"/>
        <v>0</v>
      </c>
      <c r="F67" s="102">
        <f t="shared" si="22"/>
        <v>0</v>
      </c>
      <c r="G67" s="111">
        <f t="shared" si="23"/>
        <v>0</v>
      </c>
      <c r="H67" s="56">
        <v>0</v>
      </c>
      <c r="I67" s="56">
        <v>0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O67" s="52">
        <v>0</v>
      </c>
      <c r="P67" s="52">
        <v>0</v>
      </c>
      <c r="Q67" s="52">
        <v>0</v>
      </c>
      <c r="R67" s="52">
        <v>0</v>
      </c>
      <c r="S67" s="52">
        <v>0</v>
      </c>
      <c r="T67" s="52">
        <v>0</v>
      </c>
      <c r="U67" s="52">
        <v>0</v>
      </c>
      <c r="V67" s="41">
        <f t="shared" si="10"/>
        <v>0</v>
      </c>
      <c r="W67" s="82">
        <f t="shared" si="11"/>
        <v>0</v>
      </c>
      <c r="X67" s="82">
        <f t="shared" si="12"/>
        <v>0</v>
      </c>
      <c r="Y67" s="82">
        <f t="shared" si="13"/>
        <v>0</v>
      </c>
      <c r="Z67" s="82">
        <f t="shared" si="14"/>
        <v>0</v>
      </c>
      <c r="AA67" s="41">
        <f t="shared" si="15"/>
        <v>0</v>
      </c>
      <c r="AB67" s="82">
        <f t="shared" si="16"/>
        <v>0</v>
      </c>
      <c r="AC67" s="82">
        <f t="shared" si="17"/>
        <v>0</v>
      </c>
      <c r="AD67" s="82">
        <f t="shared" si="18"/>
        <v>0</v>
      </c>
      <c r="AE67" s="82">
        <f t="shared" si="19"/>
        <v>0</v>
      </c>
    </row>
    <row r="68" spans="1:31" ht="20.100000000000001" hidden="1" customHeight="1" thickBot="1">
      <c r="A68" s="4" t="s">
        <v>8</v>
      </c>
      <c r="B68" s="3"/>
      <c r="C68" s="7"/>
      <c r="D68" s="69">
        <f t="shared" si="20"/>
        <v>0</v>
      </c>
      <c r="E68" s="98">
        <f t="shared" si="21"/>
        <v>0</v>
      </c>
      <c r="F68" s="102">
        <f t="shared" si="22"/>
        <v>0</v>
      </c>
      <c r="G68" s="111">
        <f t="shared" si="23"/>
        <v>0</v>
      </c>
      <c r="H68" s="56">
        <v>0</v>
      </c>
      <c r="I68" s="56">
        <v>0</v>
      </c>
      <c r="J68" s="56">
        <v>0</v>
      </c>
      <c r="K68" s="56">
        <v>0</v>
      </c>
      <c r="L68" s="56">
        <v>0</v>
      </c>
      <c r="M68" s="56">
        <v>0</v>
      </c>
      <c r="N68" s="56">
        <v>0</v>
      </c>
      <c r="O68" s="52">
        <v>0</v>
      </c>
      <c r="P68" s="52">
        <v>0</v>
      </c>
      <c r="Q68" s="52">
        <v>0</v>
      </c>
      <c r="R68" s="52">
        <v>0</v>
      </c>
      <c r="S68" s="52">
        <v>0</v>
      </c>
      <c r="T68" s="52">
        <v>0</v>
      </c>
      <c r="U68" s="52">
        <v>0</v>
      </c>
      <c r="V68" s="41">
        <f t="shared" si="10"/>
        <v>0</v>
      </c>
      <c r="W68" s="82">
        <f t="shared" si="11"/>
        <v>0</v>
      </c>
      <c r="X68" s="82">
        <f t="shared" si="12"/>
        <v>0</v>
      </c>
      <c r="Y68" s="82">
        <f t="shared" si="13"/>
        <v>0</v>
      </c>
      <c r="Z68" s="82">
        <f t="shared" si="14"/>
        <v>0</v>
      </c>
      <c r="AA68" s="41">
        <f t="shared" si="15"/>
        <v>0</v>
      </c>
      <c r="AB68" s="82">
        <f t="shared" si="16"/>
        <v>0</v>
      </c>
      <c r="AC68" s="82">
        <f t="shared" si="17"/>
        <v>0</v>
      </c>
      <c r="AD68" s="82">
        <f t="shared" si="18"/>
        <v>0</v>
      </c>
      <c r="AE68" s="82">
        <f t="shared" si="19"/>
        <v>0</v>
      </c>
    </row>
    <row r="69" spans="1:31" ht="20.100000000000001" hidden="1" customHeight="1" thickBot="1">
      <c r="A69" s="4" t="s">
        <v>7</v>
      </c>
      <c r="B69" s="3"/>
      <c r="C69" s="9"/>
      <c r="D69" s="69">
        <f t="shared" si="20"/>
        <v>0</v>
      </c>
      <c r="E69" s="98">
        <f t="shared" si="21"/>
        <v>0</v>
      </c>
      <c r="F69" s="102">
        <f t="shared" si="22"/>
        <v>0</v>
      </c>
      <c r="G69" s="111">
        <f t="shared" si="23"/>
        <v>0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52">
        <v>0</v>
      </c>
      <c r="P69" s="52">
        <v>0</v>
      </c>
      <c r="Q69" s="52">
        <v>0</v>
      </c>
      <c r="R69" s="52">
        <v>0</v>
      </c>
      <c r="S69" s="52">
        <v>0</v>
      </c>
      <c r="T69" s="52">
        <v>0</v>
      </c>
      <c r="U69" s="52">
        <v>0</v>
      </c>
      <c r="V69" s="41">
        <f t="shared" si="10"/>
        <v>0</v>
      </c>
      <c r="W69" s="82">
        <f t="shared" si="11"/>
        <v>0</v>
      </c>
      <c r="X69" s="82">
        <f t="shared" si="12"/>
        <v>0</v>
      </c>
      <c r="Y69" s="82">
        <f t="shared" si="13"/>
        <v>0</v>
      </c>
      <c r="Z69" s="82">
        <f t="shared" si="14"/>
        <v>0</v>
      </c>
      <c r="AA69" s="41">
        <f t="shared" si="15"/>
        <v>0</v>
      </c>
      <c r="AB69" s="82">
        <f t="shared" si="16"/>
        <v>0</v>
      </c>
      <c r="AC69" s="82">
        <f t="shared" si="17"/>
        <v>0</v>
      </c>
      <c r="AD69" s="82">
        <f t="shared" si="18"/>
        <v>0</v>
      </c>
      <c r="AE69" s="82">
        <f t="shared" si="19"/>
        <v>0</v>
      </c>
    </row>
    <row r="70" spans="1:31" ht="20.100000000000001" hidden="1" customHeight="1" thickBot="1">
      <c r="A70" s="4" t="s">
        <v>6</v>
      </c>
      <c r="B70" s="3"/>
      <c r="C70" s="7"/>
      <c r="D70" s="69">
        <f t="shared" si="20"/>
        <v>0</v>
      </c>
      <c r="E70" s="98">
        <f t="shared" si="21"/>
        <v>0</v>
      </c>
      <c r="F70" s="102">
        <f t="shared" si="22"/>
        <v>0</v>
      </c>
      <c r="G70" s="111">
        <f t="shared" si="23"/>
        <v>0</v>
      </c>
      <c r="H70" s="56">
        <v>0</v>
      </c>
      <c r="I70" s="56">
        <v>0</v>
      </c>
      <c r="J70" s="56">
        <v>0</v>
      </c>
      <c r="K70" s="56">
        <v>0</v>
      </c>
      <c r="L70" s="56">
        <v>0</v>
      </c>
      <c r="M70" s="56">
        <v>0</v>
      </c>
      <c r="N70" s="56">
        <v>0</v>
      </c>
      <c r="O70" s="52">
        <v>0</v>
      </c>
      <c r="P70" s="52">
        <v>0</v>
      </c>
      <c r="Q70" s="52">
        <v>0</v>
      </c>
      <c r="R70" s="52">
        <v>0</v>
      </c>
      <c r="S70" s="52">
        <v>0</v>
      </c>
      <c r="T70" s="52">
        <v>0</v>
      </c>
      <c r="U70" s="52">
        <v>0</v>
      </c>
      <c r="V70" s="41">
        <f t="shared" si="10"/>
        <v>0</v>
      </c>
      <c r="W70" s="82">
        <f t="shared" si="11"/>
        <v>0</v>
      </c>
      <c r="X70" s="82">
        <f t="shared" si="12"/>
        <v>0</v>
      </c>
      <c r="Y70" s="82">
        <f t="shared" si="13"/>
        <v>0</v>
      </c>
      <c r="Z70" s="82">
        <f t="shared" si="14"/>
        <v>0</v>
      </c>
      <c r="AA70" s="41">
        <f t="shared" si="15"/>
        <v>0</v>
      </c>
      <c r="AB70" s="82">
        <f t="shared" si="16"/>
        <v>0</v>
      </c>
      <c r="AC70" s="82">
        <f t="shared" si="17"/>
        <v>0</v>
      </c>
      <c r="AD70" s="82">
        <f t="shared" si="18"/>
        <v>0</v>
      </c>
      <c r="AE70" s="82">
        <f t="shared" si="19"/>
        <v>0</v>
      </c>
    </row>
    <row r="71" spans="1:31" ht="20.100000000000001" hidden="1" customHeight="1" thickBot="1">
      <c r="A71" s="4" t="s">
        <v>5</v>
      </c>
      <c r="B71" s="3"/>
      <c r="C71" s="9"/>
      <c r="D71" s="69">
        <f t="shared" si="20"/>
        <v>0</v>
      </c>
      <c r="E71" s="98">
        <f t="shared" si="21"/>
        <v>0</v>
      </c>
      <c r="F71" s="102">
        <f t="shared" si="22"/>
        <v>0</v>
      </c>
      <c r="G71" s="111">
        <f t="shared" si="23"/>
        <v>0</v>
      </c>
      <c r="H71" s="56">
        <v>0</v>
      </c>
      <c r="I71" s="56">
        <v>0</v>
      </c>
      <c r="J71" s="56">
        <v>0</v>
      </c>
      <c r="K71" s="56">
        <v>0</v>
      </c>
      <c r="L71" s="56">
        <v>0</v>
      </c>
      <c r="M71" s="56">
        <v>0</v>
      </c>
      <c r="N71" s="56">
        <v>0</v>
      </c>
      <c r="O71" s="52">
        <v>0</v>
      </c>
      <c r="P71" s="52">
        <v>0</v>
      </c>
      <c r="Q71" s="52">
        <v>0</v>
      </c>
      <c r="R71" s="52">
        <v>0</v>
      </c>
      <c r="S71" s="52">
        <v>0</v>
      </c>
      <c r="T71" s="52">
        <v>0</v>
      </c>
      <c r="U71" s="52">
        <v>0</v>
      </c>
      <c r="V71" s="41">
        <f t="shared" si="10"/>
        <v>0</v>
      </c>
      <c r="W71" s="82">
        <f t="shared" si="11"/>
        <v>0</v>
      </c>
      <c r="X71" s="82">
        <f t="shared" si="12"/>
        <v>0</v>
      </c>
      <c r="Y71" s="82">
        <f t="shared" si="13"/>
        <v>0</v>
      </c>
      <c r="Z71" s="82">
        <f t="shared" si="14"/>
        <v>0</v>
      </c>
      <c r="AA71" s="41">
        <f t="shared" si="15"/>
        <v>0</v>
      </c>
      <c r="AB71" s="82">
        <f t="shared" si="16"/>
        <v>0</v>
      </c>
      <c r="AC71" s="82">
        <f t="shared" si="17"/>
        <v>0</v>
      </c>
      <c r="AD71" s="82">
        <f t="shared" si="18"/>
        <v>0</v>
      </c>
      <c r="AE71" s="82">
        <f t="shared" si="19"/>
        <v>0</v>
      </c>
    </row>
    <row r="72" spans="1:31" ht="18.75" hidden="1" customHeight="1" thickBot="1">
      <c r="A72" s="4" t="s">
        <v>4</v>
      </c>
      <c r="B72" s="3"/>
      <c r="C72" s="9"/>
      <c r="D72" s="69">
        <f t="shared" si="20"/>
        <v>0</v>
      </c>
      <c r="E72" s="98">
        <f t="shared" si="21"/>
        <v>0</v>
      </c>
      <c r="F72" s="102">
        <f t="shared" si="22"/>
        <v>0</v>
      </c>
      <c r="G72" s="111">
        <f t="shared" si="23"/>
        <v>0</v>
      </c>
      <c r="H72" s="56">
        <v>0</v>
      </c>
      <c r="I72" s="56">
        <v>0</v>
      </c>
      <c r="J72" s="56">
        <v>0</v>
      </c>
      <c r="K72" s="56">
        <v>0</v>
      </c>
      <c r="L72" s="56">
        <v>0</v>
      </c>
      <c r="M72" s="56">
        <v>0</v>
      </c>
      <c r="N72" s="56">
        <v>0</v>
      </c>
      <c r="O72" s="52">
        <v>0</v>
      </c>
      <c r="P72" s="52">
        <v>0</v>
      </c>
      <c r="Q72" s="52">
        <v>0</v>
      </c>
      <c r="R72" s="52">
        <v>0</v>
      </c>
      <c r="S72" s="52">
        <v>0</v>
      </c>
      <c r="T72" s="52">
        <v>0</v>
      </c>
      <c r="U72" s="52">
        <v>0</v>
      </c>
      <c r="V72" s="41">
        <f t="shared" si="10"/>
        <v>0</v>
      </c>
      <c r="W72" s="82">
        <f t="shared" si="11"/>
        <v>0</v>
      </c>
      <c r="X72" s="82">
        <f t="shared" si="12"/>
        <v>0</v>
      </c>
      <c r="Y72" s="82">
        <f t="shared" si="13"/>
        <v>0</v>
      </c>
      <c r="Z72" s="82">
        <f t="shared" si="14"/>
        <v>0</v>
      </c>
      <c r="AA72" s="41">
        <f t="shared" si="15"/>
        <v>0</v>
      </c>
      <c r="AB72" s="82">
        <f t="shared" si="16"/>
        <v>0</v>
      </c>
      <c r="AC72" s="82">
        <f t="shared" si="17"/>
        <v>0</v>
      </c>
      <c r="AD72" s="82">
        <f t="shared" si="18"/>
        <v>0</v>
      </c>
      <c r="AE72" s="82">
        <f t="shared" si="19"/>
        <v>0</v>
      </c>
    </row>
    <row r="73" spans="1:31" ht="16.5" hidden="1" customHeight="1" thickBot="1">
      <c r="A73" s="4" t="s">
        <v>3</v>
      </c>
      <c r="B73" s="23"/>
      <c r="C73" s="7"/>
      <c r="D73" s="69">
        <f t="shared" si="20"/>
        <v>0</v>
      </c>
      <c r="E73" s="98">
        <f t="shared" si="21"/>
        <v>0</v>
      </c>
      <c r="F73" s="102">
        <f t="shared" si="22"/>
        <v>0</v>
      </c>
      <c r="G73" s="111">
        <f t="shared" si="23"/>
        <v>0</v>
      </c>
      <c r="H73" s="56">
        <v>0</v>
      </c>
      <c r="I73" s="56">
        <v>0</v>
      </c>
      <c r="J73" s="56">
        <v>0</v>
      </c>
      <c r="K73" s="56">
        <v>0</v>
      </c>
      <c r="L73" s="56">
        <v>0</v>
      </c>
      <c r="M73" s="56">
        <v>0</v>
      </c>
      <c r="N73" s="56">
        <v>0</v>
      </c>
      <c r="O73" s="52">
        <v>0</v>
      </c>
      <c r="P73" s="52">
        <v>0</v>
      </c>
      <c r="Q73" s="52">
        <v>0</v>
      </c>
      <c r="R73" s="52">
        <v>0</v>
      </c>
      <c r="S73" s="52">
        <v>0</v>
      </c>
      <c r="T73" s="52">
        <v>0</v>
      </c>
      <c r="U73" s="52">
        <v>0</v>
      </c>
      <c r="V73" s="41">
        <f t="shared" si="10"/>
        <v>0</v>
      </c>
      <c r="W73" s="82">
        <f t="shared" si="11"/>
        <v>0</v>
      </c>
      <c r="X73" s="82">
        <f t="shared" si="12"/>
        <v>0</v>
      </c>
      <c r="Y73" s="82">
        <f t="shared" si="13"/>
        <v>0</v>
      </c>
      <c r="Z73" s="82">
        <f t="shared" si="14"/>
        <v>0</v>
      </c>
      <c r="AA73" s="41">
        <f t="shared" si="15"/>
        <v>0</v>
      </c>
      <c r="AB73" s="82">
        <f t="shared" si="16"/>
        <v>0</v>
      </c>
      <c r="AC73" s="82">
        <f t="shared" si="17"/>
        <v>0</v>
      </c>
      <c r="AD73" s="82">
        <f t="shared" si="18"/>
        <v>0</v>
      </c>
      <c r="AE73" s="82">
        <f t="shared" si="19"/>
        <v>0</v>
      </c>
    </row>
    <row r="74" spans="1:31" ht="20.100000000000001" hidden="1" customHeight="1" thickBot="1">
      <c r="A74" s="4" t="s">
        <v>2</v>
      </c>
      <c r="B74" s="3"/>
      <c r="C74" s="7"/>
      <c r="D74" s="69">
        <f t="shared" si="20"/>
        <v>0</v>
      </c>
      <c r="E74" s="98">
        <f t="shared" si="21"/>
        <v>0</v>
      </c>
      <c r="F74" s="102">
        <f t="shared" si="22"/>
        <v>0</v>
      </c>
      <c r="G74" s="111">
        <f t="shared" si="23"/>
        <v>0</v>
      </c>
      <c r="H74" s="56">
        <v>0</v>
      </c>
      <c r="I74" s="56">
        <v>0</v>
      </c>
      <c r="J74" s="56">
        <v>0</v>
      </c>
      <c r="K74" s="56">
        <v>0</v>
      </c>
      <c r="L74" s="56">
        <v>0</v>
      </c>
      <c r="M74" s="56">
        <v>0</v>
      </c>
      <c r="N74" s="56">
        <v>0</v>
      </c>
      <c r="O74" s="52">
        <v>0</v>
      </c>
      <c r="P74" s="52">
        <v>0</v>
      </c>
      <c r="Q74" s="52">
        <v>0</v>
      </c>
      <c r="R74" s="52">
        <v>0</v>
      </c>
      <c r="S74" s="52">
        <v>0</v>
      </c>
      <c r="T74" s="52">
        <v>0</v>
      </c>
      <c r="U74" s="52">
        <v>0</v>
      </c>
      <c r="V74" s="41">
        <f t="shared" si="10"/>
        <v>0</v>
      </c>
      <c r="W74" s="82">
        <f t="shared" si="11"/>
        <v>0</v>
      </c>
      <c r="X74" s="82">
        <f t="shared" si="12"/>
        <v>0</v>
      </c>
      <c r="Y74" s="82">
        <f t="shared" si="13"/>
        <v>0</v>
      </c>
      <c r="Z74" s="82">
        <f t="shared" si="14"/>
        <v>0</v>
      </c>
      <c r="AA74" s="41">
        <f t="shared" si="15"/>
        <v>0</v>
      </c>
      <c r="AB74" s="82">
        <f t="shared" si="16"/>
        <v>0</v>
      </c>
      <c r="AC74" s="82">
        <f t="shared" si="17"/>
        <v>0</v>
      </c>
      <c r="AD74" s="82">
        <f t="shared" si="18"/>
        <v>0</v>
      </c>
      <c r="AE74" s="82">
        <f t="shared" si="19"/>
        <v>0</v>
      </c>
    </row>
    <row r="75" spans="1:31" ht="20.100000000000001" hidden="1" customHeight="1" thickBot="1">
      <c r="A75" s="4" t="s">
        <v>1</v>
      </c>
      <c r="B75" s="3"/>
      <c r="C75" s="9"/>
      <c r="D75" s="69">
        <f t="shared" si="20"/>
        <v>0</v>
      </c>
      <c r="E75" s="98">
        <f t="shared" si="21"/>
        <v>0</v>
      </c>
      <c r="F75" s="102">
        <f t="shared" si="22"/>
        <v>0</v>
      </c>
      <c r="G75" s="111">
        <f t="shared" si="23"/>
        <v>0</v>
      </c>
      <c r="H75" s="56">
        <v>0</v>
      </c>
      <c r="I75" s="56">
        <v>0</v>
      </c>
      <c r="J75" s="56">
        <v>0</v>
      </c>
      <c r="K75" s="56">
        <v>0</v>
      </c>
      <c r="L75" s="56">
        <v>0</v>
      </c>
      <c r="M75" s="56">
        <v>0</v>
      </c>
      <c r="N75" s="56">
        <v>0</v>
      </c>
      <c r="O75" s="52">
        <v>0</v>
      </c>
      <c r="P75" s="52">
        <v>0</v>
      </c>
      <c r="Q75" s="52">
        <v>0</v>
      </c>
      <c r="R75" s="52">
        <v>0</v>
      </c>
      <c r="S75" s="52">
        <v>0</v>
      </c>
      <c r="T75" s="52">
        <v>0</v>
      </c>
      <c r="U75" s="52">
        <v>0</v>
      </c>
      <c r="V75" s="41">
        <f t="shared" si="10"/>
        <v>0</v>
      </c>
      <c r="W75" s="82">
        <f t="shared" si="11"/>
        <v>0</v>
      </c>
      <c r="X75" s="82">
        <f t="shared" si="12"/>
        <v>0</v>
      </c>
      <c r="Y75" s="82">
        <f t="shared" si="13"/>
        <v>0</v>
      </c>
      <c r="Z75" s="82">
        <f t="shared" si="14"/>
        <v>0</v>
      </c>
      <c r="AA75" s="41">
        <f t="shared" si="15"/>
        <v>0</v>
      </c>
      <c r="AB75" s="82">
        <f t="shared" si="16"/>
        <v>0</v>
      </c>
      <c r="AC75" s="82">
        <f t="shared" si="17"/>
        <v>0</v>
      </c>
      <c r="AD75" s="82">
        <f t="shared" si="18"/>
        <v>0</v>
      </c>
      <c r="AE75" s="82">
        <f t="shared" si="19"/>
        <v>0</v>
      </c>
    </row>
    <row r="76" spans="1:31" ht="20.25" hidden="1" customHeight="1" thickBot="1">
      <c r="A76" s="4" t="s">
        <v>0</v>
      </c>
      <c r="B76" s="3"/>
      <c r="C76" s="7"/>
      <c r="D76" s="69">
        <f t="shared" si="20"/>
        <v>0</v>
      </c>
      <c r="E76" s="98">
        <f t="shared" si="21"/>
        <v>0</v>
      </c>
      <c r="F76" s="102">
        <f t="shared" si="22"/>
        <v>0</v>
      </c>
      <c r="G76" s="111">
        <f t="shared" si="23"/>
        <v>0</v>
      </c>
      <c r="H76" s="56">
        <v>0</v>
      </c>
      <c r="I76" s="56">
        <v>0</v>
      </c>
      <c r="J76" s="56">
        <v>0</v>
      </c>
      <c r="K76" s="56">
        <v>0</v>
      </c>
      <c r="L76" s="56">
        <v>0</v>
      </c>
      <c r="M76" s="56">
        <v>0</v>
      </c>
      <c r="N76" s="56">
        <v>0</v>
      </c>
      <c r="O76" s="52">
        <v>0</v>
      </c>
      <c r="P76" s="52">
        <v>0</v>
      </c>
      <c r="Q76" s="52">
        <v>0</v>
      </c>
      <c r="R76" s="52">
        <v>0</v>
      </c>
      <c r="S76" s="52">
        <v>0</v>
      </c>
      <c r="T76" s="52">
        <v>0</v>
      </c>
      <c r="U76" s="52">
        <v>0</v>
      </c>
      <c r="V76" s="41">
        <f t="shared" si="10"/>
        <v>0</v>
      </c>
      <c r="W76" s="82">
        <f t="shared" si="11"/>
        <v>0</v>
      </c>
      <c r="X76" s="82">
        <f t="shared" si="12"/>
        <v>0</v>
      </c>
      <c r="Y76" s="82">
        <f t="shared" si="13"/>
        <v>0</v>
      </c>
      <c r="Z76" s="82">
        <f t="shared" si="14"/>
        <v>0</v>
      </c>
      <c r="AA76" s="41">
        <f t="shared" si="15"/>
        <v>0</v>
      </c>
      <c r="AB76" s="82">
        <f t="shared" si="16"/>
        <v>0</v>
      </c>
      <c r="AC76" s="82">
        <f t="shared" si="17"/>
        <v>0</v>
      </c>
      <c r="AD76" s="82">
        <f t="shared" si="18"/>
        <v>0</v>
      </c>
      <c r="AE76" s="82">
        <f t="shared" si="19"/>
        <v>0</v>
      </c>
    </row>
    <row r="77" spans="1:31" ht="20.25" hidden="1" customHeight="1" thickBot="1">
      <c r="A77" s="4" t="s">
        <v>55</v>
      </c>
      <c r="B77" s="3"/>
      <c r="C77" s="25"/>
      <c r="D77" s="69">
        <f t="shared" si="20"/>
        <v>0</v>
      </c>
      <c r="E77" s="98">
        <f t="shared" si="21"/>
        <v>0</v>
      </c>
      <c r="F77" s="102">
        <f t="shared" si="22"/>
        <v>0</v>
      </c>
      <c r="G77" s="111">
        <f t="shared" si="23"/>
        <v>0</v>
      </c>
      <c r="H77" s="56">
        <v>0</v>
      </c>
      <c r="I77" s="56">
        <v>0</v>
      </c>
      <c r="J77" s="56">
        <v>0</v>
      </c>
      <c r="K77" s="56">
        <v>0</v>
      </c>
      <c r="L77" s="56">
        <v>0</v>
      </c>
      <c r="M77" s="56">
        <v>0</v>
      </c>
      <c r="N77" s="56">
        <v>0</v>
      </c>
      <c r="O77" s="52">
        <v>0</v>
      </c>
      <c r="P77" s="52">
        <v>0</v>
      </c>
      <c r="Q77" s="52">
        <v>0</v>
      </c>
      <c r="R77" s="52">
        <v>0</v>
      </c>
      <c r="S77" s="52">
        <v>0</v>
      </c>
      <c r="T77" s="52">
        <v>0</v>
      </c>
      <c r="U77" s="52">
        <v>0</v>
      </c>
      <c r="V77" s="41">
        <f t="shared" si="10"/>
        <v>0</v>
      </c>
      <c r="W77" s="82">
        <f t="shared" si="11"/>
        <v>0</v>
      </c>
      <c r="X77" s="82">
        <f t="shared" si="12"/>
        <v>0</v>
      </c>
      <c r="Y77" s="82">
        <f t="shared" si="13"/>
        <v>0</v>
      </c>
      <c r="Z77" s="82">
        <f t="shared" si="14"/>
        <v>0</v>
      </c>
      <c r="AA77" s="41">
        <f t="shared" si="15"/>
        <v>0</v>
      </c>
      <c r="AB77" s="82">
        <f t="shared" si="16"/>
        <v>0</v>
      </c>
      <c r="AC77" s="82">
        <f t="shared" si="17"/>
        <v>0</v>
      </c>
      <c r="AD77" s="82">
        <f t="shared" si="18"/>
        <v>0</v>
      </c>
      <c r="AE77" s="82">
        <f t="shared" si="19"/>
        <v>0</v>
      </c>
    </row>
    <row r="78" spans="1:31" ht="20.25" hidden="1" customHeight="1" thickBot="1">
      <c r="A78" s="4" t="s">
        <v>56</v>
      </c>
      <c r="B78" s="8"/>
      <c r="C78" s="33"/>
      <c r="D78" s="69">
        <f t="shared" si="20"/>
        <v>0</v>
      </c>
      <c r="E78" s="98">
        <f t="shared" si="21"/>
        <v>0</v>
      </c>
      <c r="F78" s="102">
        <f t="shared" si="22"/>
        <v>0</v>
      </c>
      <c r="G78" s="111">
        <f t="shared" si="23"/>
        <v>0</v>
      </c>
      <c r="H78" s="56">
        <v>0</v>
      </c>
      <c r="I78" s="56">
        <v>0</v>
      </c>
      <c r="J78" s="56">
        <v>0</v>
      </c>
      <c r="K78" s="56">
        <v>0</v>
      </c>
      <c r="L78" s="56">
        <v>0</v>
      </c>
      <c r="M78" s="56">
        <v>0</v>
      </c>
      <c r="N78" s="56">
        <v>0</v>
      </c>
      <c r="O78" s="52">
        <v>0</v>
      </c>
      <c r="P78" s="52">
        <v>0</v>
      </c>
      <c r="Q78" s="52">
        <v>0</v>
      </c>
      <c r="R78" s="52">
        <v>0</v>
      </c>
      <c r="S78" s="52">
        <v>0</v>
      </c>
      <c r="T78" s="52">
        <v>0</v>
      </c>
      <c r="U78" s="52">
        <v>0</v>
      </c>
      <c r="V78" s="41">
        <f t="shared" si="10"/>
        <v>0</v>
      </c>
      <c r="W78" s="82">
        <f t="shared" si="11"/>
        <v>0</v>
      </c>
      <c r="X78" s="82">
        <f t="shared" si="12"/>
        <v>0</v>
      </c>
      <c r="Y78" s="82">
        <f t="shared" si="13"/>
        <v>0</v>
      </c>
      <c r="Z78" s="82">
        <f t="shared" si="14"/>
        <v>0</v>
      </c>
      <c r="AA78" s="41">
        <f t="shared" si="15"/>
        <v>0</v>
      </c>
      <c r="AB78" s="82">
        <f t="shared" si="16"/>
        <v>0</v>
      </c>
      <c r="AC78" s="82">
        <f t="shared" si="17"/>
        <v>0</v>
      </c>
      <c r="AD78" s="82">
        <f t="shared" si="18"/>
        <v>0</v>
      </c>
      <c r="AE78" s="82">
        <f t="shared" si="19"/>
        <v>0</v>
      </c>
    </row>
    <row r="79" spans="1:31" ht="20.25" hidden="1" customHeight="1" thickBot="1">
      <c r="A79" s="4" t="s">
        <v>57</v>
      </c>
      <c r="B79" s="3"/>
      <c r="C79" s="9"/>
      <c r="D79" s="69">
        <f t="shared" si="20"/>
        <v>0</v>
      </c>
      <c r="E79" s="98">
        <f t="shared" si="21"/>
        <v>0</v>
      </c>
      <c r="F79" s="102">
        <f t="shared" si="22"/>
        <v>0</v>
      </c>
      <c r="G79" s="111">
        <f t="shared" si="23"/>
        <v>0</v>
      </c>
      <c r="H79" s="56">
        <v>0</v>
      </c>
      <c r="I79" s="56">
        <v>0</v>
      </c>
      <c r="J79" s="56">
        <v>0</v>
      </c>
      <c r="K79" s="56">
        <v>0</v>
      </c>
      <c r="L79" s="56">
        <v>0</v>
      </c>
      <c r="M79" s="56">
        <v>0</v>
      </c>
      <c r="N79" s="56">
        <v>0</v>
      </c>
      <c r="O79" s="52">
        <v>0</v>
      </c>
      <c r="P79" s="52">
        <v>0</v>
      </c>
      <c r="Q79" s="52">
        <v>0</v>
      </c>
      <c r="R79" s="52">
        <v>0</v>
      </c>
      <c r="S79" s="52">
        <v>0</v>
      </c>
      <c r="T79" s="52">
        <v>0</v>
      </c>
      <c r="U79" s="52">
        <v>0</v>
      </c>
      <c r="V79" s="41">
        <f t="shared" si="10"/>
        <v>0</v>
      </c>
      <c r="W79" s="82">
        <f t="shared" si="11"/>
        <v>0</v>
      </c>
      <c r="X79" s="82">
        <f t="shared" si="12"/>
        <v>0</v>
      </c>
      <c r="Y79" s="82">
        <f t="shared" si="13"/>
        <v>0</v>
      </c>
      <c r="Z79" s="82">
        <f t="shared" si="14"/>
        <v>0</v>
      </c>
      <c r="AA79" s="41">
        <f t="shared" si="15"/>
        <v>0</v>
      </c>
      <c r="AB79" s="82">
        <f t="shared" si="16"/>
        <v>0</v>
      </c>
      <c r="AC79" s="82">
        <f t="shared" si="17"/>
        <v>0</v>
      </c>
      <c r="AD79" s="82">
        <f t="shared" si="18"/>
        <v>0</v>
      </c>
      <c r="AE79" s="82">
        <f t="shared" si="19"/>
        <v>0</v>
      </c>
    </row>
    <row r="80" spans="1:31" ht="20.25" hidden="1" customHeight="1" thickBot="1">
      <c r="A80" s="4" t="s">
        <v>58</v>
      </c>
      <c r="B80" s="10"/>
      <c r="C80" s="9"/>
      <c r="D80" s="69">
        <f t="shared" si="20"/>
        <v>0</v>
      </c>
      <c r="E80" s="98">
        <f t="shared" si="21"/>
        <v>0</v>
      </c>
      <c r="F80" s="102">
        <f t="shared" si="22"/>
        <v>0</v>
      </c>
      <c r="G80" s="111">
        <f t="shared" si="23"/>
        <v>0</v>
      </c>
      <c r="H80" s="56">
        <v>0</v>
      </c>
      <c r="I80" s="56">
        <v>0</v>
      </c>
      <c r="J80" s="56">
        <v>0</v>
      </c>
      <c r="K80" s="56">
        <v>0</v>
      </c>
      <c r="L80" s="56">
        <v>0</v>
      </c>
      <c r="M80" s="56">
        <v>0</v>
      </c>
      <c r="N80" s="56">
        <v>0</v>
      </c>
      <c r="O80" s="52">
        <v>0</v>
      </c>
      <c r="P80" s="52">
        <v>0</v>
      </c>
      <c r="Q80" s="52">
        <v>0</v>
      </c>
      <c r="R80" s="52">
        <v>0</v>
      </c>
      <c r="S80" s="52">
        <v>0</v>
      </c>
      <c r="T80" s="52">
        <v>0</v>
      </c>
      <c r="U80" s="52">
        <v>0</v>
      </c>
      <c r="V80" s="41">
        <f t="shared" si="10"/>
        <v>0</v>
      </c>
      <c r="W80" s="82">
        <f t="shared" si="11"/>
        <v>0</v>
      </c>
      <c r="X80" s="82">
        <f t="shared" si="12"/>
        <v>0</v>
      </c>
      <c r="Y80" s="82">
        <f t="shared" si="13"/>
        <v>0</v>
      </c>
      <c r="Z80" s="82">
        <f t="shared" si="14"/>
        <v>0</v>
      </c>
      <c r="AA80" s="41">
        <f t="shared" si="15"/>
        <v>0</v>
      </c>
      <c r="AB80" s="82">
        <f t="shared" si="16"/>
        <v>0</v>
      </c>
      <c r="AC80" s="82">
        <f t="shared" si="17"/>
        <v>0</v>
      </c>
      <c r="AD80" s="82">
        <f t="shared" si="18"/>
        <v>0</v>
      </c>
      <c r="AE80" s="82">
        <f t="shared" si="19"/>
        <v>0</v>
      </c>
    </row>
    <row r="81" spans="1:31" ht="20.25" hidden="1" customHeight="1" thickBot="1">
      <c r="A81" s="4" t="s">
        <v>59</v>
      </c>
      <c r="B81" s="10"/>
      <c r="C81" s="9"/>
      <c r="D81" s="69">
        <f t="shared" si="20"/>
        <v>0</v>
      </c>
      <c r="E81" s="98">
        <f t="shared" si="21"/>
        <v>0</v>
      </c>
      <c r="F81" s="102">
        <f t="shared" si="22"/>
        <v>0</v>
      </c>
      <c r="G81" s="111">
        <f t="shared" si="23"/>
        <v>0</v>
      </c>
      <c r="H81" s="56">
        <v>0</v>
      </c>
      <c r="I81" s="56">
        <v>0</v>
      </c>
      <c r="J81" s="56">
        <v>0</v>
      </c>
      <c r="K81" s="56">
        <v>0</v>
      </c>
      <c r="L81" s="56">
        <v>0</v>
      </c>
      <c r="M81" s="56">
        <v>0</v>
      </c>
      <c r="N81" s="56">
        <v>0</v>
      </c>
      <c r="O81" s="52">
        <v>0</v>
      </c>
      <c r="P81" s="52">
        <v>0</v>
      </c>
      <c r="Q81" s="52">
        <v>0</v>
      </c>
      <c r="R81" s="52">
        <v>0</v>
      </c>
      <c r="S81" s="52">
        <v>0</v>
      </c>
      <c r="T81" s="52">
        <v>0</v>
      </c>
      <c r="U81" s="52">
        <v>0</v>
      </c>
      <c r="V81" s="41">
        <f t="shared" si="10"/>
        <v>0</v>
      </c>
      <c r="W81" s="82">
        <f t="shared" si="11"/>
        <v>0</v>
      </c>
      <c r="X81" s="82">
        <f t="shared" si="12"/>
        <v>0</v>
      </c>
      <c r="Y81" s="82">
        <f t="shared" si="13"/>
        <v>0</v>
      </c>
      <c r="Z81" s="82">
        <f t="shared" si="14"/>
        <v>0</v>
      </c>
      <c r="AA81" s="41">
        <f t="shared" si="15"/>
        <v>0</v>
      </c>
      <c r="AB81" s="82">
        <f t="shared" si="16"/>
        <v>0</v>
      </c>
      <c r="AC81" s="82">
        <f t="shared" si="17"/>
        <v>0</v>
      </c>
      <c r="AD81" s="82">
        <f t="shared" si="18"/>
        <v>0</v>
      </c>
      <c r="AE81" s="82">
        <f t="shared" si="19"/>
        <v>0</v>
      </c>
    </row>
    <row r="82" spans="1:31" ht="20.25" hidden="1" customHeight="1" thickBot="1">
      <c r="A82" s="4" t="s">
        <v>60</v>
      </c>
      <c r="B82" s="27"/>
      <c r="C82" s="7"/>
      <c r="D82" s="69">
        <f t="shared" si="20"/>
        <v>0</v>
      </c>
      <c r="E82" s="98">
        <f t="shared" si="21"/>
        <v>0</v>
      </c>
      <c r="F82" s="102">
        <f t="shared" si="22"/>
        <v>0</v>
      </c>
      <c r="G82" s="111">
        <f t="shared" si="23"/>
        <v>0</v>
      </c>
      <c r="H82" s="56">
        <v>0</v>
      </c>
      <c r="I82" s="56">
        <v>0</v>
      </c>
      <c r="J82" s="56">
        <v>0</v>
      </c>
      <c r="K82" s="56">
        <v>0</v>
      </c>
      <c r="L82" s="56">
        <v>0</v>
      </c>
      <c r="M82" s="56">
        <v>0</v>
      </c>
      <c r="N82" s="56">
        <v>0</v>
      </c>
      <c r="O82" s="52">
        <v>0</v>
      </c>
      <c r="P82" s="52">
        <v>0</v>
      </c>
      <c r="Q82" s="52">
        <v>0</v>
      </c>
      <c r="R82" s="52">
        <v>0</v>
      </c>
      <c r="S82" s="52">
        <v>0</v>
      </c>
      <c r="T82" s="52">
        <v>0</v>
      </c>
      <c r="U82" s="52">
        <v>0</v>
      </c>
      <c r="V82" s="41">
        <f t="shared" si="10"/>
        <v>0</v>
      </c>
      <c r="W82" s="82">
        <f t="shared" si="11"/>
        <v>0</v>
      </c>
      <c r="X82" s="82">
        <f t="shared" si="12"/>
        <v>0</v>
      </c>
      <c r="Y82" s="82">
        <f t="shared" si="13"/>
        <v>0</v>
      </c>
      <c r="Z82" s="82">
        <f t="shared" si="14"/>
        <v>0</v>
      </c>
      <c r="AA82" s="41">
        <f t="shared" si="15"/>
        <v>0</v>
      </c>
      <c r="AB82" s="82">
        <f t="shared" si="16"/>
        <v>0</v>
      </c>
      <c r="AC82" s="82">
        <f t="shared" si="17"/>
        <v>0</v>
      </c>
      <c r="AD82" s="82">
        <f t="shared" si="18"/>
        <v>0</v>
      </c>
      <c r="AE82" s="82">
        <f t="shared" si="19"/>
        <v>0</v>
      </c>
    </row>
    <row r="83" spans="1:31" ht="20.25" hidden="1" customHeight="1" thickBot="1">
      <c r="A83" s="4" t="s">
        <v>61</v>
      </c>
      <c r="B83" s="10"/>
      <c r="C83" s="9"/>
      <c r="D83" s="69">
        <f t="shared" si="20"/>
        <v>0</v>
      </c>
      <c r="E83" s="98">
        <f t="shared" si="21"/>
        <v>0</v>
      </c>
      <c r="F83" s="102">
        <f t="shared" si="22"/>
        <v>0</v>
      </c>
      <c r="G83" s="111">
        <f t="shared" si="23"/>
        <v>0</v>
      </c>
      <c r="H83" s="56">
        <v>0</v>
      </c>
      <c r="I83" s="56">
        <v>0</v>
      </c>
      <c r="J83" s="56">
        <v>0</v>
      </c>
      <c r="K83" s="56">
        <v>0</v>
      </c>
      <c r="L83" s="56">
        <v>0</v>
      </c>
      <c r="M83" s="56">
        <v>0</v>
      </c>
      <c r="N83" s="56">
        <v>0</v>
      </c>
      <c r="O83" s="52">
        <v>0</v>
      </c>
      <c r="P83" s="52">
        <v>0</v>
      </c>
      <c r="Q83" s="52">
        <v>0</v>
      </c>
      <c r="R83" s="52">
        <v>0</v>
      </c>
      <c r="S83" s="52">
        <v>0</v>
      </c>
      <c r="T83" s="52">
        <v>0</v>
      </c>
      <c r="U83" s="52">
        <v>0</v>
      </c>
      <c r="V83" s="41">
        <f t="shared" si="10"/>
        <v>0</v>
      </c>
      <c r="W83" s="82">
        <f t="shared" si="11"/>
        <v>0</v>
      </c>
      <c r="X83" s="82">
        <f t="shared" si="12"/>
        <v>0</v>
      </c>
      <c r="Y83" s="82">
        <f t="shared" si="13"/>
        <v>0</v>
      </c>
      <c r="Z83" s="82">
        <f t="shared" si="14"/>
        <v>0</v>
      </c>
      <c r="AA83" s="41">
        <f t="shared" si="15"/>
        <v>0</v>
      </c>
      <c r="AB83" s="82">
        <f t="shared" si="16"/>
        <v>0</v>
      </c>
      <c r="AC83" s="82">
        <f t="shared" si="17"/>
        <v>0</v>
      </c>
      <c r="AD83" s="82">
        <f t="shared" si="18"/>
        <v>0</v>
      </c>
      <c r="AE83" s="82">
        <f t="shared" si="19"/>
        <v>0</v>
      </c>
    </row>
    <row r="84" spans="1:31" ht="20.25" hidden="1" customHeight="1" thickBot="1">
      <c r="A84" s="4" t="s">
        <v>62</v>
      </c>
      <c r="B84" s="27"/>
      <c r="C84" s="9"/>
      <c r="D84" s="69">
        <f t="shared" si="20"/>
        <v>0</v>
      </c>
      <c r="E84" s="98">
        <f t="shared" si="21"/>
        <v>0</v>
      </c>
      <c r="F84" s="102">
        <f t="shared" si="22"/>
        <v>0</v>
      </c>
      <c r="G84" s="111">
        <f t="shared" si="23"/>
        <v>0</v>
      </c>
      <c r="H84" s="56">
        <v>0</v>
      </c>
      <c r="I84" s="56">
        <v>0</v>
      </c>
      <c r="J84" s="56">
        <v>0</v>
      </c>
      <c r="K84" s="56">
        <v>0</v>
      </c>
      <c r="L84" s="56">
        <v>0</v>
      </c>
      <c r="M84" s="56">
        <v>0</v>
      </c>
      <c r="N84" s="56">
        <v>0</v>
      </c>
      <c r="O84" s="52">
        <v>0</v>
      </c>
      <c r="P84" s="52">
        <v>0</v>
      </c>
      <c r="Q84" s="52">
        <v>0</v>
      </c>
      <c r="R84" s="52">
        <v>0</v>
      </c>
      <c r="S84" s="52">
        <v>0</v>
      </c>
      <c r="T84" s="52">
        <v>0</v>
      </c>
      <c r="U84" s="52">
        <v>0</v>
      </c>
      <c r="V84" s="41">
        <f t="shared" si="10"/>
        <v>0</v>
      </c>
      <c r="W84" s="82">
        <f t="shared" si="11"/>
        <v>0</v>
      </c>
      <c r="X84" s="82">
        <f t="shared" si="12"/>
        <v>0</v>
      </c>
      <c r="Y84" s="82">
        <f t="shared" si="13"/>
        <v>0</v>
      </c>
      <c r="Z84" s="82">
        <f t="shared" si="14"/>
        <v>0</v>
      </c>
      <c r="AA84" s="41">
        <f t="shared" si="15"/>
        <v>0</v>
      </c>
      <c r="AB84" s="82">
        <f t="shared" si="16"/>
        <v>0</v>
      </c>
      <c r="AC84" s="82">
        <f t="shared" si="17"/>
        <v>0</v>
      </c>
      <c r="AD84" s="82">
        <f t="shared" si="18"/>
        <v>0</v>
      </c>
      <c r="AE84" s="82">
        <f t="shared" si="19"/>
        <v>0</v>
      </c>
    </row>
    <row r="85" spans="1:31" ht="20.25" hidden="1" customHeight="1" thickBot="1">
      <c r="A85" s="4" t="s">
        <v>63</v>
      </c>
      <c r="B85" s="10"/>
      <c r="C85" s="7"/>
      <c r="D85" s="69">
        <f t="shared" si="20"/>
        <v>0</v>
      </c>
      <c r="E85" s="98">
        <f t="shared" si="21"/>
        <v>0</v>
      </c>
      <c r="F85" s="102">
        <f t="shared" si="22"/>
        <v>0</v>
      </c>
      <c r="G85" s="111">
        <f t="shared" si="23"/>
        <v>0</v>
      </c>
      <c r="H85" s="56">
        <v>0</v>
      </c>
      <c r="I85" s="56">
        <v>0</v>
      </c>
      <c r="J85" s="56">
        <v>0</v>
      </c>
      <c r="K85" s="56">
        <v>0</v>
      </c>
      <c r="L85" s="56">
        <v>0</v>
      </c>
      <c r="M85" s="56">
        <v>0</v>
      </c>
      <c r="N85" s="56">
        <v>0</v>
      </c>
      <c r="O85" s="52">
        <v>0</v>
      </c>
      <c r="P85" s="52">
        <v>0</v>
      </c>
      <c r="Q85" s="52">
        <v>0</v>
      </c>
      <c r="R85" s="52">
        <v>0</v>
      </c>
      <c r="S85" s="52">
        <v>0</v>
      </c>
      <c r="T85" s="52">
        <v>0</v>
      </c>
      <c r="U85" s="52">
        <v>0</v>
      </c>
      <c r="V85" s="41">
        <f t="shared" si="10"/>
        <v>0</v>
      </c>
      <c r="W85" s="82">
        <f t="shared" si="11"/>
        <v>0</v>
      </c>
      <c r="X85" s="82">
        <f t="shared" si="12"/>
        <v>0</v>
      </c>
      <c r="Y85" s="82">
        <f t="shared" si="13"/>
        <v>0</v>
      </c>
      <c r="Z85" s="82">
        <f t="shared" si="14"/>
        <v>0</v>
      </c>
      <c r="AA85" s="41">
        <f t="shared" si="15"/>
        <v>0</v>
      </c>
      <c r="AB85" s="82">
        <f t="shared" si="16"/>
        <v>0</v>
      </c>
      <c r="AC85" s="82">
        <f t="shared" si="17"/>
        <v>0</v>
      </c>
      <c r="AD85" s="82">
        <f t="shared" si="18"/>
        <v>0</v>
      </c>
      <c r="AE85" s="82">
        <f t="shared" si="19"/>
        <v>0</v>
      </c>
    </row>
    <row r="86" spans="1:31" ht="20.25" hidden="1" customHeight="1" thickBot="1">
      <c r="A86" s="4" t="s">
        <v>64</v>
      </c>
      <c r="B86" s="10"/>
      <c r="C86" s="9"/>
      <c r="D86" s="69">
        <f t="shared" si="20"/>
        <v>0</v>
      </c>
      <c r="E86" s="98">
        <f t="shared" si="21"/>
        <v>0</v>
      </c>
      <c r="F86" s="102">
        <f t="shared" si="22"/>
        <v>0</v>
      </c>
      <c r="G86" s="111">
        <f t="shared" si="23"/>
        <v>0</v>
      </c>
      <c r="H86" s="56">
        <v>0</v>
      </c>
      <c r="I86" s="56">
        <v>0</v>
      </c>
      <c r="J86" s="56">
        <v>0</v>
      </c>
      <c r="K86" s="56">
        <v>0</v>
      </c>
      <c r="L86" s="56">
        <v>0</v>
      </c>
      <c r="M86" s="56">
        <v>0</v>
      </c>
      <c r="N86" s="56">
        <v>0</v>
      </c>
      <c r="O86" s="52">
        <v>0</v>
      </c>
      <c r="P86" s="52">
        <v>0</v>
      </c>
      <c r="Q86" s="52">
        <v>0</v>
      </c>
      <c r="R86" s="52">
        <v>0</v>
      </c>
      <c r="S86" s="52">
        <v>0</v>
      </c>
      <c r="T86" s="52">
        <v>0</v>
      </c>
      <c r="U86" s="52">
        <v>0</v>
      </c>
      <c r="V86" s="41">
        <f t="shared" si="10"/>
        <v>0</v>
      </c>
      <c r="W86" s="82">
        <f t="shared" si="11"/>
        <v>0</v>
      </c>
      <c r="X86" s="82">
        <f t="shared" si="12"/>
        <v>0</v>
      </c>
      <c r="Y86" s="82">
        <f t="shared" si="13"/>
        <v>0</v>
      </c>
      <c r="Z86" s="82">
        <f t="shared" si="14"/>
        <v>0</v>
      </c>
      <c r="AA86" s="41">
        <f t="shared" si="15"/>
        <v>0</v>
      </c>
      <c r="AB86" s="82">
        <f t="shared" si="16"/>
        <v>0</v>
      </c>
      <c r="AC86" s="82">
        <f t="shared" si="17"/>
        <v>0</v>
      </c>
      <c r="AD86" s="82">
        <f t="shared" si="18"/>
        <v>0</v>
      </c>
      <c r="AE86" s="82">
        <f t="shared" si="19"/>
        <v>0</v>
      </c>
    </row>
    <row r="87" spans="1:31" ht="20.25" hidden="1" customHeight="1" thickBot="1">
      <c r="A87" s="4" t="s">
        <v>65</v>
      </c>
      <c r="B87" s="10"/>
      <c r="C87" s="9"/>
      <c r="D87" s="69">
        <f t="shared" ref="D87:D118" si="24">V87+AA87</f>
        <v>0</v>
      </c>
      <c r="E87" s="98">
        <f t="shared" si="21"/>
        <v>0</v>
      </c>
      <c r="F87" s="102">
        <f t="shared" ref="F87:F118" si="25">COUNTIF(W87:Z87,"&gt;0")</f>
        <v>0</v>
      </c>
      <c r="G87" s="111">
        <f t="shared" ref="G87:G118" si="26">COUNTIF(AB87:AE87,"&gt;0")</f>
        <v>0</v>
      </c>
      <c r="H87" s="56">
        <v>0</v>
      </c>
      <c r="I87" s="56">
        <v>0</v>
      </c>
      <c r="J87" s="56">
        <v>0</v>
      </c>
      <c r="K87" s="56">
        <v>0</v>
      </c>
      <c r="L87" s="56">
        <v>0</v>
      </c>
      <c r="M87" s="56">
        <v>0</v>
      </c>
      <c r="N87" s="56">
        <v>0</v>
      </c>
      <c r="O87" s="52">
        <v>0</v>
      </c>
      <c r="P87" s="52">
        <v>0</v>
      </c>
      <c r="Q87" s="52">
        <v>0</v>
      </c>
      <c r="R87" s="52">
        <v>0</v>
      </c>
      <c r="S87" s="52">
        <v>0</v>
      </c>
      <c r="T87" s="52">
        <v>0</v>
      </c>
      <c r="U87" s="52">
        <v>0</v>
      </c>
      <c r="V87" s="41">
        <f t="shared" si="10"/>
        <v>0</v>
      </c>
      <c r="W87" s="82">
        <f t="shared" ref="W87:W132" si="27">LARGE($H87:$N87,1)</f>
        <v>0</v>
      </c>
      <c r="X87" s="82">
        <f t="shared" ref="X87:X132" si="28">LARGE($H87:$N87,2)</f>
        <v>0</v>
      </c>
      <c r="Y87" s="82">
        <f t="shared" ref="Y87:Y132" si="29">LARGE($H87:$N87,3)</f>
        <v>0</v>
      </c>
      <c r="Z87" s="82">
        <f t="shared" ref="Z87:Z132" si="30">LARGE($H87:$N87,4)</f>
        <v>0</v>
      </c>
      <c r="AA87" s="41">
        <f t="shared" si="15"/>
        <v>0</v>
      </c>
      <c r="AB87" s="82">
        <f t="shared" ref="AB87:AB132" si="31">LARGE($O87:$U87,1)</f>
        <v>0</v>
      </c>
      <c r="AC87" s="82">
        <f t="shared" ref="AC87:AC132" si="32">LARGE($O87:$U87,2)</f>
        <v>0</v>
      </c>
      <c r="AD87" s="82">
        <f t="shared" ref="AD87:AD132" si="33">LARGE($O87:$U87,3)</f>
        <v>0</v>
      </c>
      <c r="AE87" s="82">
        <f t="shared" ref="AE87:AE132" si="34">LARGE($O87:$U87,4)</f>
        <v>0</v>
      </c>
    </row>
    <row r="88" spans="1:31" ht="20.25" hidden="1" customHeight="1" thickBot="1">
      <c r="A88" s="4" t="s">
        <v>66</v>
      </c>
      <c r="B88" s="27"/>
      <c r="C88" s="7"/>
      <c r="D88" s="69">
        <f t="shared" si="24"/>
        <v>0</v>
      </c>
      <c r="E88" s="98">
        <f t="shared" ref="E88:E132" si="35">F88+G88</f>
        <v>0</v>
      </c>
      <c r="F88" s="102">
        <f t="shared" si="25"/>
        <v>0</v>
      </c>
      <c r="G88" s="111">
        <f t="shared" si="26"/>
        <v>0</v>
      </c>
      <c r="H88" s="56">
        <v>0</v>
      </c>
      <c r="I88" s="56">
        <v>0</v>
      </c>
      <c r="J88" s="56">
        <v>0</v>
      </c>
      <c r="K88" s="56">
        <v>0</v>
      </c>
      <c r="L88" s="56">
        <v>0</v>
      </c>
      <c r="M88" s="56">
        <v>0</v>
      </c>
      <c r="N88" s="56">
        <v>0</v>
      </c>
      <c r="O88" s="52">
        <v>0</v>
      </c>
      <c r="P88" s="52">
        <v>0</v>
      </c>
      <c r="Q88" s="52">
        <v>0</v>
      </c>
      <c r="R88" s="52">
        <v>0</v>
      </c>
      <c r="S88" s="52">
        <v>0</v>
      </c>
      <c r="T88" s="52">
        <v>0</v>
      </c>
      <c r="U88" s="52">
        <v>0</v>
      </c>
      <c r="V88" s="41">
        <f t="shared" ref="V88:V132" si="36">W88+X88+Y88+Z88</f>
        <v>0</v>
      </c>
      <c r="W88" s="82">
        <f t="shared" si="27"/>
        <v>0</v>
      </c>
      <c r="X88" s="82">
        <f t="shared" si="28"/>
        <v>0</v>
      </c>
      <c r="Y88" s="82">
        <f t="shared" si="29"/>
        <v>0</v>
      </c>
      <c r="Z88" s="82">
        <f t="shared" si="30"/>
        <v>0</v>
      </c>
      <c r="AA88" s="41">
        <f t="shared" ref="AA88:AA132" si="37">AB88+AC88+AD88+AE88</f>
        <v>0</v>
      </c>
      <c r="AB88" s="82">
        <f t="shared" si="31"/>
        <v>0</v>
      </c>
      <c r="AC88" s="82">
        <f t="shared" si="32"/>
        <v>0</v>
      </c>
      <c r="AD88" s="82">
        <f t="shared" si="33"/>
        <v>0</v>
      </c>
      <c r="AE88" s="82">
        <f t="shared" si="34"/>
        <v>0</v>
      </c>
    </row>
    <row r="89" spans="1:31" ht="20.25" hidden="1" customHeight="1" thickBot="1">
      <c r="A89" s="4" t="s">
        <v>67</v>
      </c>
      <c r="B89" s="10"/>
      <c r="C89" s="9"/>
      <c r="D89" s="69">
        <f t="shared" si="24"/>
        <v>0</v>
      </c>
      <c r="E89" s="98">
        <f t="shared" si="35"/>
        <v>0</v>
      </c>
      <c r="F89" s="102">
        <f t="shared" si="25"/>
        <v>0</v>
      </c>
      <c r="G89" s="111">
        <f t="shared" si="26"/>
        <v>0</v>
      </c>
      <c r="H89" s="56">
        <v>0</v>
      </c>
      <c r="I89" s="56">
        <v>0</v>
      </c>
      <c r="J89" s="56">
        <v>0</v>
      </c>
      <c r="K89" s="56">
        <v>0</v>
      </c>
      <c r="L89" s="56">
        <v>0</v>
      </c>
      <c r="M89" s="56">
        <v>0</v>
      </c>
      <c r="N89" s="56">
        <v>0</v>
      </c>
      <c r="O89" s="52">
        <v>0</v>
      </c>
      <c r="P89" s="52">
        <v>0</v>
      </c>
      <c r="Q89" s="52">
        <v>0</v>
      </c>
      <c r="R89" s="52">
        <v>0</v>
      </c>
      <c r="S89" s="52">
        <v>0</v>
      </c>
      <c r="T89" s="52">
        <v>0</v>
      </c>
      <c r="U89" s="52">
        <v>0</v>
      </c>
      <c r="V89" s="41">
        <f t="shared" si="36"/>
        <v>0</v>
      </c>
      <c r="W89" s="82">
        <f t="shared" si="27"/>
        <v>0</v>
      </c>
      <c r="X89" s="82">
        <f t="shared" si="28"/>
        <v>0</v>
      </c>
      <c r="Y89" s="82">
        <f t="shared" si="29"/>
        <v>0</v>
      </c>
      <c r="Z89" s="82">
        <f t="shared" si="30"/>
        <v>0</v>
      </c>
      <c r="AA89" s="41">
        <f t="shared" si="37"/>
        <v>0</v>
      </c>
      <c r="AB89" s="82">
        <f t="shared" si="31"/>
        <v>0</v>
      </c>
      <c r="AC89" s="82">
        <f t="shared" si="32"/>
        <v>0</v>
      </c>
      <c r="AD89" s="82">
        <f t="shared" si="33"/>
        <v>0</v>
      </c>
      <c r="AE89" s="82">
        <f t="shared" si="34"/>
        <v>0</v>
      </c>
    </row>
    <row r="90" spans="1:31" ht="20.25" hidden="1" customHeight="1" thickBot="1">
      <c r="A90" s="4" t="s">
        <v>80</v>
      </c>
      <c r="B90" s="10"/>
      <c r="C90" s="9"/>
      <c r="D90" s="69">
        <f t="shared" si="24"/>
        <v>0</v>
      </c>
      <c r="E90" s="98">
        <f t="shared" si="35"/>
        <v>0</v>
      </c>
      <c r="F90" s="102">
        <f t="shared" si="25"/>
        <v>0</v>
      </c>
      <c r="G90" s="111">
        <f t="shared" si="26"/>
        <v>0</v>
      </c>
      <c r="H90" s="56">
        <v>0</v>
      </c>
      <c r="I90" s="56">
        <v>0</v>
      </c>
      <c r="J90" s="56">
        <v>0</v>
      </c>
      <c r="K90" s="56">
        <v>0</v>
      </c>
      <c r="L90" s="56">
        <v>0</v>
      </c>
      <c r="M90" s="56">
        <v>0</v>
      </c>
      <c r="N90" s="56">
        <v>0</v>
      </c>
      <c r="O90" s="52">
        <v>0</v>
      </c>
      <c r="P90" s="52">
        <v>0</v>
      </c>
      <c r="Q90" s="52">
        <v>0</v>
      </c>
      <c r="R90" s="52">
        <v>0</v>
      </c>
      <c r="S90" s="52">
        <v>0</v>
      </c>
      <c r="T90" s="52">
        <v>0</v>
      </c>
      <c r="U90" s="52">
        <v>0</v>
      </c>
      <c r="V90" s="41">
        <f t="shared" si="36"/>
        <v>0</v>
      </c>
      <c r="W90" s="82">
        <f t="shared" si="27"/>
        <v>0</v>
      </c>
      <c r="X90" s="82">
        <f t="shared" si="28"/>
        <v>0</v>
      </c>
      <c r="Y90" s="82">
        <f t="shared" si="29"/>
        <v>0</v>
      </c>
      <c r="Z90" s="82">
        <f t="shared" si="30"/>
        <v>0</v>
      </c>
      <c r="AA90" s="41">
        <f t="shared" si="37"/>
        <v>0</v>
      </c>
      <c r="AB90" s="82">
        <f t="shared" si="31"/>
        <v>0</v>
      </c>
      <c r="AC90" s="82">
        <f t="shared" si="32"/>
        <v>0</v>
      </c>
      <c r="AD90" s="82">
        <f t="shared" si="33"/>
        <v>0</v>
      </c>
      <c r="AE90" s="82">
        <f t="shared" si="34"/>
        <v>0</v>
      </c>
    </row>
    <row r="91" spans="1:31" ht="20.25" hidden="1" customHeight="1" thickBot="1">
      <c r="A91" s="4" t="s">
        <v>81</v>
      </c>
      <c r="B91" s="10"/>
      <c r="C91" s="9"/>
      <c r="D91" s="69">
        <f t="shared" si="24"/>
        <v>0</v>
      </c>
      <c r="E91" s="98">
        <f t="shared" si="35"/>
        <v>0</v>
      </c>
      <c r="F91" s="102">
        <f t="shared" si="25"/>
        <v>0</v>
      </c>
      <c r="G91" s="111">
        <f t="shared" si="26"/>
        <v>0</v>
      </c>
      <c r="H91" s="56">
        <v>0</v>
      </c>
      <c r="I91" s="56">
        <v>0</v>
      </c>
      <c r="J91" s="56">
        <v>0</v>
      </c>
      <c r="K91" s="56">
        <v>0</v>
      </c>
      <c r="L91" s="56">
        <v>0</v>
      </c>
      <c r="M91" s="56">
        <v>0</v>
      </c>
      <c r="N91" s="56">
        <v>0</v>
      </c>
      <c r="O91" s="52">
        <v>0</v>
      </c>
      <c r="P91" s="52">
        <v>0</v>
      </c>
      <c r="Q91" s="52">
        <v>0</v>
      </c>
      <c r="R91" s="52">
        <v>0</v>
      </c>
      <c r="S91" s="52">
        <v>0</v>
      </c>
      <c r="T91" s="52">
        <v>0</v>
      </c>
      <c r="U91" s="52">
        <v>0</v>
      </c>
      <c r="V91" s="41">
        <f t="shared" si="36"/>
        <v>0</v>
      </c>
      <c r="W91" s="82">
        <f t="shared" si="27"/>
        <v>0</v>
      </c>
      <c r="X91" s="82">
        <f t="shared" si="28"/>
        <v>0</v>
      </c>
      <c r="Y91" s="82">
        <f t="shared" si="29"/>
        <v>0</v>
      </c>
      <c r="Z91" s="82">
        <f t="shared" si="30"/>
        <v>0</v>
      </c>
      <c r="AA91" s="41">
        <f t="shared" si="37"/>
        <v>0</v>
      </c>
      <c r="AB91" s="82">
        <f t="shared" si="31"/>
        <v>0</v>
      </c>
      <c r="AC91" s="82">
        <f t="shared" si="32"/>
        <v>0</v>
      </c>
      <c r="AD91" s="82">
        <f t="shared" si="33"/>
        <v>0</v>
      </c>
      <c r="AE91" s="82">
        <f t="shared" si="34"/>
        <v>0</v>
      </c>
    </row>
    <row r="92" spans="1:31" ht="20.25" hidden="1" customHeight="1" thickBot="1">
      <c r="A92" s="4" t="s">
        <v>82</v>
      </c>
      <c r="B92" s="10"/>
      <c r="C92" s="9"/>
      <c r="D92" s="69">
        <f t="shared" si="24"/>
        <v>0</v>
      </c>
      <c r="E92" s="98">
        <f t="shared" si="35"/>
        <v>0</v>
      </c>
      <c r="F92" s="102">
        <f t="shared" si="25"/>
        <v>0</v>
      </c>
      <c r="G92" s="111">
        <f t="shared" si="26"/>
        <v>0</v>
      </c>
      <c r="H92" s="56">
        <v>0</v>
      </c>
      <c r="I92" s="56">
        <v>0</v>
      </c>
      <c r="J92" s="56">
        <v>0</v>
      </c>
      <c r="K92" s="56">
        <v>0</v>
      </c>
      <c r="L92" s="56">
        <v>0</v>
      </c>
      <c r="M92" s="56">
        <v>0</v>
      </c>
      <c r="N92" s="56">
        <v>0</v>
      </c>
      <c r="O92" s="52">
        <v>0</v>
      </c>
      <c r="P92" s="52">
        <v>0</v>
      </c>
      <c r="Q92" s="52">
        <v>0</v>
      </c>
      <c r="R92" s="52">
        <v>0</v>
      </c>
      <c r="S92" s="52">
        <v>0</v>
      </c>
      <c r="T92" s="52">
        <v>0</v>
      </c>
      <c r="U92" s="52">
        <v>0</v>
      </c>
      <c r="V92" s="41">
        <f t="shared" si="36"/>
        <v>0</v>
      </c>
      <c r="W92" s="82">
        <f t="shared" si="27"/>
        <v>0</v>
      </c>
      <c r="X92" s="82">
        <f t="shared" si="28"/>
        <v>0</v>
      </c>
      <c r="Y92" s="82">
        <f t="shared" si="29"/>
        <v>0</v>
      </c>
      <c r="Z92" s="82">
        <f t="shared" si="30"/>
        <v>0</v>
      </c>
      <c r="AA92" s="41">
        <f t="shared" si="37"/>
        <v>0</v>
      </c>
      <c r="AB92" s="82">
        <f t="shared" si="31"/>
        <v>0</v>
      </c>
      <c r="AC92" s="82">
        <f t="shared" si="32"/>
        <v>0</v>
      </c>
      <c r="AD92" s="82">
        <f t="shared" si="33"/>
        <v>0</v>
      </c>
      <c r="AE92" s="82">
        <f t="shared" si="34"/>
        <v>0</v>
      </c>
    </row>
    <row r="93" spans="1:31" ht="20.25" hidden="1" customHeight="1" thickBot="1">
      <c r="A93" s="4" t="s">
        <v>83</v>
      </c>
      <c r="B93" s="10"/>
      <c r="C93" s="7"/>
      <c r="D93" s="69">
        <f t="shared" si="24"/>
        <v>0</v>
      </c>
      <c r="E93" s="98">
        <f t="shared" si="35"/>
        <v>0</v>
      </c>
      <c r="F93" s="102">
        <f t="shared" si="25"/>
        <v>0</v>
      </c>
      <c r="G93" s="111">
        <f t="shared" si="26"/>
        <v>0</v>
      </c>
      <c r="H93" s="56">
        <v>0</v>
      </c>
      <c r="I93" s="56">
        <v>0</v>
      </c>
      <c r="J93" s="56">
        <v>0</v>
      </c>
      <c r="K93" s="56">
        <v>0</v>
      </c>
      <c r="L93" s="56">
        <v>0</v>
      </c>
      <c r="M93" s="56">
        <v>0</v>
      </c>
      <c r="N93" s="56">
        <v>0</v>
      </c>
      <c r="O93" s="52">
        <v>0</v>
      </c>
      <c r="P93" s="52">
        <v>0</v>
      </c>
      <c r="Q93" s="52">
        <v>0</v>
      </c>
      <c r="R93" s="52">
        <v>0</v>
      </c>
      <c r="S93" s="52">
        <v>0</v>
      </c>
      <c r="T93" s="52">
        <v>0</v>
      </c>
      <c r="U93" s="52">
        <v>0</v>
      </c>
      <c r="V93" s="41">
        <f t="shared" si="36"/>
        <v>0</v>
      </c>
      <c r="W93" s="82">
        <f t="shared" si="27"/>
        <v>0</v>
      </c>
      <c r="X93" s="82">
        <f t="shared" si="28"/>
        <v>0</v>
      </c>
      <c r="Y93" s="82">
        <f t="shared" si="29"/>
        <v>0</v>
      </c>
      <c r="Z93" s="82">
        <f t="shared" si="30"/>
        <v>0</v>
      </c>
      <c r="AA93" s="41">
        <f t="shared" si="37"/>
        <v>0</v>
      </c>
      <c r="AB93" s="82">
        <f t="shared" si="31"/>
        <v>0</v>
      </c>
      <c r="AC93" s="82">
        <f t="shared" si="32"/>
        <v>0</v>
      </c>
      <c r="AD93" s="82">
        <f t="shared" si="33"/>
        <v>0</v>
      </c>
      <c r="AE93" s="82">
        <f t="shared" si="34"/>
        <v>0</v>
      </c>
    </row>
    <row r="94" spans="1:31" ht="20.25" hidden="1" customHeight="1" thickBot="1">
      <c r="A94" s="4" t="s">
        <v>84</v>
      </c>
      <c r="B94" s="10"/>
      <c r="C94" s="25"/>
      <c r="D94" s="69">
        <f t="shared" si="24"/>
        <v>0</v>
      </c>
      <c r="E94" s="98">
        <f t="shared" si="35"/>
        <v>0</v>
      </c>
      <c r="F94" s="102">
        <f t="shared" si="25"/>
        <v>0</v>
      </c>
      <c r="G94" s="111">
        <f t="shared" si="26"/>
        <v>0</v>
      </c>
      <c r="H94" s="56">
        <v>0</v>
      </c>
      <c r="I94" s="56">
        <v>0</v>
      </c>
      <c r="J94" s="56">
        <v>0</v>
      </c>
      <c r="K94" s="56">
        <v>0</v>
      </c>
      <c r="L94" s="56">
        <v>0</v>
      </c>
      <c r="M94" s="56">
        <v>0</v>
      </c>
      <c r="N94" s="56">
        <v>0</v>
      </c>
      <c r="O94" s="52">
        <v>0</v>
      </c>
      <c r="P94" s="52">
        <v>0</v>
      </c>
      <c r="Q94" s="52">
        <v>0</v>
      </c>
      <c r="R94" s="52">
        <v>0</v>
      </c>
      <c r="S94" s="52">
        <v>0</v>
      </c>
      <c r="T94" s="52">
        <v>0</v>
      </c>
      <c r="U94" s="52">
        <v>0</v>
      </c>
      <c r="V94" s="41">
        <f t="shared" si="36"/>
        <v>0</v>
      </c>
      <c r="W94" s="82">
        <f t="shared" si="27"/>
        <v>0</v>
      </c>
      <c r="X94" s="82">
        <f t="shared" si="28"/>
        <v>0</v>
      </c>
      <c r="Y94" s="82">
        <f t="shared" si="29"/>
        <v>0</v>
      </c>
      <c r="Z94" s="82">
        <f t="shared" si="30"/>
        <v>0</v>
      </c>
      <c r="AA94" s="41">
        <f t="shared" si="37"/>
        <v>0</v>
      </c>
      <c r="AB94" s="82">
        <f t="shared" si="31"/>
        <v>0</v>
      </c>
      <c r="AC94" s="82">
        <f t="shared" si="32"/>
        <v>0</v>
      </c>
      <c r="AD94" s="82">
        <f t="shared" si="33"/>
        <v>0</v>
      </c>
      <c r="AE94" s="82">
        <f t="shared" si="34"/>
        <v>0</v>
      </c>
    </row>
    <row r="95" spans="1:31" ht="20.25" hidden="1" customHeight="1" thickBot="1">
      <c r="A95" s="4" t="s">
        <v>85</v>
      </c>
      <c r="B95" s="10"/>
      <c r="C95" s="9"/>
      <c r="D95" s="69">
        <f t="shared" si="24"/>
        <v>0</v>
      </c>
      <c r="E95" s="98">
        <f t="shared" si="35"/>
        <v>0</v>
      </c>
      <c r="F95" s="102">
        <f t="shared" si="25"/>
        <v>0</v>
      </c>
      <c r="G95" s="111">
        <f t="shared" si="26"/>
        <v>0</v>
      </c>
      <c r="H95" s="56">
        <v>0</v>
      </c>
      <c r="I95" s="56">
        <v>0</v>
      </c>
      <c r="J95" s="56">
        <v>0</v>
      </c>
      <c r="K95" s="56">
        <v>0</v>
      </c>
      <c r="L95" s="56">
        <v>0</v>
      </c>
      <c r="M95" s="56">
        <v>0</v>
      </c>
      <c r="N95" s="56">
        <v>0</v>
      </c>
      <c r="O95" s="52">
        <v>0</v>
      </c>
      <c r="P95" s="52">
        <v>0</v>
      </c>
      <c r="Q95" s="52">
        <v>0</v>
      </c>
      <c r="R95" s="52">
        <v>0</v>
      </c>
      <c r="S95" s="52">
        <v>0</v>
      </c>
      <c r="T95" s="52">
        <v>0</v>
      </c>
      <c r="U95" s="52">
        <v>0</v>
      </c>
      <c r="V95" s="41">
        <f t="shared" si="36"/>
        <v>0</v>
      </c>
      <c r="W95" s="82">
        <f t="shared" si="27"/>
        <v>0</v>
      </c>
      <c r="X95" s="82">
        <f t="shared" si="28"/>
        <v>0</v>
      </c>
      <c r="Y95" s="82">
        <f t="shared" si="29"/>
        <v>0</v>
      </c>
      <c r="Z95" s="82">
        <f t="shared" si="30"/>
        <v>0</v>
      </c>
      <c r="AA95" s="41">
        <f t="shared" si="37"/>
        <v>0</v>
      </c>
      <c r="AB95" s="82">
        <f t="shared" si="31"/>
        <v>0</v>
      </c>
      <c r="AC95" s="82">
        <f t="shared" si="32"/>
        <v>0</v>
      </c>
      <c r="AD95" s="82">
        <f t="shared" si="33"/>
        <v>0</v>
      </c>
      <c r="AE95" s="82">
        <f t="shared" si="34"/>
        <v>0</v>
      </c>
    </row>
    <row r="96" spans="1:31" ht="20.25" hidden="1" customHeight="1" thickBot="1">
      <c r="A96" s="4" t="s">
        <v>86</v>
      </c>
      <c r="B96" s="10"/>
      <c r="C96" s="7"/>
      <c r="D96" s="69">
        <f t="shared" si="24"/>
        <v>0</v>
      </c>
      <c r="E96" s="98">
        <f t="shared" si="35"/>
        <v>0</v>
      </c>
      <c r="F96" s="102">
        <f t="shared" si="25"/>
        <v>0</v>
      </c>
      <c r="G96" s="111">
        <f t="shared" si="26"/>
        <v>0</v>
      </c>
      <c r="H96" s="56">
        <v>0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  <c r="N96" s="56">
        <v>0</v>
      </c>
      <c r="O96" s="52">
        <v>0</v>
      </c>
      <c r="P96" s="52">
        <v>0</v>
      </c>
      <c r="Q96" s="52">
        <v>0</v>
      </c>
      <c r="R96" s="52">
        <v>0</v>
      </c>
      <c r="S96" s="52">
        <v>0</v>
      </c>
      <c r="T96" s="52">
        <v>0</v>
      </c>
      <c r="U96" s="52">
        <v>0</v>
      </c>
      <c r="V96" s="41">
        <f t="shared" si="36"/>
        <v>0</v>
      </c>
      <c r="W96" s="82">
        <f t="shared" si="27"/>
        <v>0</v>
      </c>
      <c r="X96" s="82">
        <f t="shared" si="28"/>
        <v>0</v>
      </c>
      <c r="Y96" s="82">
        <f t="shared" si="29"/>
        <v>0</v>
      </c>
      <c r="Z96" s="82">
        <f t="shared" si="30"/>
        <v>0</v>
      </c>
      <c r="AA96" s="41">
        <f t="shared" si="37"/>
        <v>0</v>
      </c>
      <c r="AB96" s="82">
        <f t="shared" si="31"/>
        <v>0</v>
      </c>
      <c r="AC96" s="82">
        <f t="shared" si="32"/>
        <v>0</v>
      </c>
      <c r="AD96" s="82">
        <f t="shared" si="33"/>
        <v>0</v>
      </c>
      <c r="AE96" s="82">
        <f t="shared" si="34"/>
        <v>0</v>
      </c>
    </row>
    <row r="97" spans="1:31" ht="20.25" hidden="1" customHeight="1" thickBot="1">
      <c r="A97" s="4" t="s">
        <v>87</v>
      </c>
      <c r="B97" s="10"/>
      <c r="C97" s="7"/>
      <c r="D97" s="69">
        <f t="shared" si="24"/>
        <v>0</v>
      </c>
      <c r="E97" s="98">
        <f t="shared" si="35"/>
        <v>0</v>
      </c>
      <c r="F97" s="102">
        <f t="shared" si="25"/>
        <v>0</v>
      </c>
      <c r="G97" s="111">
        <f t="shared" si="26"/>
        <v>0</v>
      </c>
      <c r="H97" s="56">
        <v>0</v>
      </c>
      <c r="I97" s="56">
        <v>0</v>
      </c>
      <c r="J97" s="56">
        <v>0</v>
      </c>
      <c r="K97" s="56">
        <v>0</v>
      </c>
      <c r="L97" s="56">
        <v>0</v>
      </c>
      <c r="M97" s="56">
        <v>0</v>
      </c>
      <c r="N97" s="56">
        <v>0</v>
      </c>
      <c r="O97" s="52">
        <v>0</v>
      </c>
      <c r="P97" s="52">
        <v>0</v>
      </c>
      <c r="Q97" s="52">
        <v>0</v>
      </c>
      <c r="R97" s="52">
        <v>0</v>
      </c>
      <c r="S97" s="52">
        <v>0</v>
      </c>
      <c r="T97" s="52">
        <v>0</v>
      </c>
      <c r="U97" s="52">
        <v>0</v>
      </c>
      <c r="V97" s="41">
        <f t="shared" si="36"/>
        <v>0</v>
      </c>
      <c r="W97" s="82">
        <f t="shared" si="27"/>
        <v>0</v>
      </c>
      <c r="X97" s="82">
        <f t="shared" si="28"/>
        <v>0</v>
      </c>
      <c r="Y97" s="82">
        <f t="shared" si="29"/>
        <v>0</v>
      </c>
      <c r="Z97" s="82">
        <f t="shared" si="30"/>
        <v>0</v>
      </c>
      <c r="AA97" s="41">
        <f t="shared" si="37"/>
        <v>0</v>
      </c>
      <c r="AB97" s="82">
        <f t="shared" si="31"/>
        <v>0</v>
      </c>
      <c r="AC97" s="82">
        <f t="shared" si="32"/>
        <v>0</v>
      </c>
      <c r="AD97" s="82">
        <f t="shared" si="33"/>
        <v>0</v>
      </c>
      <c r="AE97" s="82">
        <f t="shared" si="34"/>
        <v>0</v>
      </c>
    </row>
    <row r="98" spans="1:31" ht="20.25" hidden="1" customHeight="1" thickBot="1">
      <c r="A98" s="4" t="s">
        <v>88</v>
      </c>
      <c r="B98" s="10"/>
      <c r="C98" s="9"/>
      <c r="D98" s="69">
        <f t="shared" si="24"/>
        <v>0</v>
      </c>
      <c r="E98" s="98">
        <f t="shared" si="35"/>
        <v>0</v>
      </c>
      <c r="F98" s="102">
        <f t="shared" si="25"/>
        <v>0</v>
      </c>
      <c r="G98" s="111">
        <f t="shared" si="26"/>
        <v>0</v>
      </c>
      <c r="H98" s="56">
        <v>0</v>
      </c>
      <c r="I98" s="56">
        <v>0</v>
      </c>
      <c r="J98" s="56">
        <v>0</v>
      </c>
      <c r="K98" s="56">
        <v>0</v>
      </c>
      <c r="L98" s="56">
        <v>0</v>
      </c>
      <c r="M98" s="56">
        <v>0</v>
      </c>
      <c r="N98" s="56">
        <v>0</v>
      </c>
      <c r="O98" s="52">
        <v>0</v>
      </c>
      <c r="P98" s="52">
        <v>0</v>
      </c>
      <c r="Q98" s="52">
        <v>0</v>
      </c>
      <c r="R98" s="52">
        <v>0</v>
      </c>
      <c r="S98" s="52">
        <v>0</v>
      </c>
      <c r="T98" s="52">
        <v>0</v>
      </c>
      <c r="U98" s="52">
        <v>0</v>
      </c>
      <c r="V98" s="41">
        <f t="shared" si="36"/>
        <v>0</v>
      </c>
      <c r="W98" s="82">
        <f t="shared" si="27"/>
        <v>0</v>
      </c>
      <c r="X98" s="82">
        <f t="shared" si="28"/>
        <v>0</v>
      </c>
      <c r="Y98" s="82">
        <f t="shared" si="29"/>
        <v>0</v>
      </c>
      <c r="Z98" s="82">
        <f t="shared" si="30"/>
        <v>0</v>
      </c>
      <c r="AA98" s="41">
        <f t="shared" si="37"/>
        <v>0</v>
      </c>
      <c r="AB98" s="82">
        <f t="shared" si="31"/>
        <v>0</v>
      </c>
      <c r="AC98" s="82">
        <f t="shared" si="32"/>
        <v>0</v>
      </c>
      <c r="AD98" s="82">
        <f t="shared" si="33"/>
        <v>0</v>
      </c>
      <c r="AE98" s="82">
        <f t="shared" si="34"/>
        <v>0</v>
      </c>
    </row>
    <row r="99" spans="1:31" ht="20.25" hidden="1" customHeight="1" thickBot="1">
      <c r="A99" s="4" t="s">
        <v>89</v>
      </c>
      <c r="B99" s="10"/>
      <c r="C99" s="9"/>
      <c r="D99" s="69">
        <f t="shared" si="24"/>
        <v>0</v>
      </c>
      <c r="E99" s="98">
        <f t="shared" si="35"/>
        <v>0</v>
      </c>
      <c r="F99" s="102">
        <f t="shared" si="25"/>
        <v>0</v>
      </c>
      <c r="G99" s="111">
        <f t="shared" si="26"/>
        <v>0</v>
      </c>
      <c r="H99" s="56">
        <v>0</v>
      </c>
      <c r="I99" s="56">
        <v>0</v>
      </c>
      <c r="J99" s="56">
        <v>0</v>
      </c>
      <c r="K99" s="56">
        <v>0</v>
      </c>
      <c r="L99" s="56">
        <v>0</v>
      </c>
      <c r="M99" s="56">
        <v>0</v>
      </c>
      <c r="N99" s="56">
        <v>0</v>
      </c>
      <c r="O99" s="52">
        <v>0</v>
      </c>
      <c r="P99" s="52">
        <v>0</v>
      </c>
      <c r="Q99" s="52">
        <v>0</v>
      </c>
      <c r="R99" s="52">
        <v>0</v>
      </c>
      <c r="S99" s="52">
        <v>0</v>
      </c>
      <c r="T99" s="52">
        <v>0</v>
      </c>
      <c r="U99" s="52">
        <v>0</v>
      </c>
      <c r="V99" s="41">
        <f t="shared" si="36"/>
        <v>0</v>
      </c>
      <c r="W99" s="82">
        <f t="shared" si="27"/>
        <v>0</v>
      </c>
      <c r="X99" s="82">
        <f t="shared" si="28"/>
        <v>0</v>
      </c>
      <c r="Y99" s="82">
        <f t="shared" si="29"/>
        <v>0</v>
      </c>
      <c r="Z99" s="82">
        <f t="shared" si="30"/>
        <v>0</v>
      </c>
      <c r="AA99" s="41">
        <f t="shared" si="37"/>
        <v>0</v>
      </c>
      <c r="AB99" s="82">
        <f t="shared" si="31"/>
        <v>0</v>
      </c>
      <c r="AC99" s="82">
        <f t="shared" si="32"/>
        <v>0</v>
      </c>
      <c r="AD99" s="82">
        <f t="shared" si="33"/>
        <v>0</v>
      </c>
      <c r="AE99" s="82">
        <f t="shared" si="34"/>
        <v>0</v>
      </c>
    </row>
    <row r="100" spans="1:31" ht="20.25" hidden="1" customHeight="1" thickBot="1">
      <c r="A100" s="4" t="s">
        <v>90</v>
      </c>
      <c r="B100" s="27"/>
      <c r="C100" s="7"/>
      <c r="D100" s="69">
        <f t="shared" si="24"/>
        <v>0</v>
      </c>
      <c r="E100" s="98">
        <f t="shared" si="35"/>
        <v>0</v>
      </c>
      <c r="F100" s="102">
        <f t="shared" si="25"/>
        <v>0</v>
      </c>
      <c r="G100" s="111">
        <f t="shared" si="26"/>
        <v>0</v>
      </c>
      <c r="H100" s="56">
        <v>0</v>
      </c>
      <c r="I100" s="56">
        <v>0</v>
      </c>
      <c r="J100" s="56">
        <v>0</v>
      </c>
      <c r="K100" s="56">
        <v>0</v>
      </c>
      <c r="L100" s="56">
        <v>0</v>
      </c>
      <c r="M100" s="56">
        <v>0</v>
      </c>
      <c r="N100" s="56">
        <v>0</v>
      </c>
      <c r="O100" s="52">
        <v>0</v>
      </c>
      <c r="P100" s="52">
        <v>0</v>
      </c>
      <c r="Q100" s="52">
        <v>0</v>
      </c>
      <c r="R100" s="52">
        <v>0</v>
      </c>
      <c r="S100" s="52">
        <v>0</v>
      </c>
      <c r="T100" s="52">
        <v>0</v>
      </c>
      <c r="U100" s="52">
        <v>0</v>
      </c>
      <c r="V100" s="41">
        <f t="shared" si="36"/>
        <v>0</v>
      </c>
      <c r="W100" s="82">
        <f t="shared" si="27"/>
        <v>0</v>
      </c>
      <c r="X100" s="82">
        <f t="shared" si="28"/>
        <v>0</v>
      </c>
      <c r="Y100" s="82">
        <f t="shared" si="29"/>
        <v>0</v>
      </c>
      <c r="Z100" s="82">
        <f t="shared" si="30"/>
        <v>0</v>
      </c>
      <c r="AA100" s="41">
        <f t="shared" si="37"/>
        <v>0</v>
      </c>
      <c r="AB100" s="82">
        <f t="shared" si="31"/>
        <v>0</v>
      </c>
      <c r="AC100" s="82">
        <f t="shared" si="32"/>
        <v>0</v>
      </c>
      <c r="AD100" s="82">
        <f t="shared" si="33"/>
        <v>0</v>
      </c>
      <c r="AE100" s="82">
        <f t="shared" si="34"/>
        <v>0</v>
      </c>
    </row>
    <row r="101" spans="1:31" ht="20.25" hidden="1" customHeight="1" thickBot="1">
      <c r="A101" s="4" t="s">
        <v>91</v>
      </c>
      <c r="B101" s="10"/>
      <c r="C101" s="9"/>
      <c r="D101" s="69">
        <f t="shared" si="24"/>
        <v>0</v>
      </c>
      <c r="E101" s="98">
        <f t="shared" si="35"/>
        <v>0</v>
      </c>
      <c r="F101" s="102">
        <f t="shared" si="25"/>
        <v>0</v>
      </c>
      <c r="G101" s="111">
        <f t="shared" si="26"/>
        <v>0</v>
      </c>
      <c r="H101" s="56">
        <v>0</v>
      </c>
      <c r="I101" s="56">
        <v>0</v>
      </c>
      <c r="J101" s="56">
        <v>0</v>
      </c>
      <c r="K101" s="56">
        <v>0</v>
      </c>
      <c r="L101" s="56">
        <v>0</v>
      </c>
      <c r="M101" s="56">
        <v>0</v>
      </c>
      <c r="N101" s="56">
        <v>0</v>
      </c>
      <c r="O101" s="52">
        <v>0</v>
      </c>
      <c r="P101" s="52">
        <v>0</v>
      </c>
      <c r="Q101" s="52">
        <v>0</v>
      </c>
      <c r="R101" s="52">
        <v>0</v>
      </c>
      <c r="S101" s="52">
        <v>0</v>
      </c>
      <c r="T101" s="52">
        <v>0</v>
      </c>
      <c r="U101" s="52">
        <v>0</v>
      </c>
      <c r="V101" s="41">
        <f t="shared" si="36"/>
        <v>0</v>
      </c>
      <c r="W101" s="82">
        <f t="shared" si="27"/>
        <v>0</v>
      </c>
      <c r="X101" s="82">
        <f t="shared" si="28"/>
        <v>0</v>
      </c>
      <c r="Y101" s="82">
        <f t="shared" si="29"/>
        <v>0</v>
      </c>
      <c r="Z101" s="82">
        <f t="shared" si="30"/>
        <v>0</v>
      </c>
      <c r="AA101" s="41">
        <f t="shared" si="37"/>
        <v>0</v>
      </c>
      <c r="AB101" s="82">
        <f t="shared" si="31"/>
        <v>0</v>
      </c>
      <c r="AC101" s="82">
        <f t="shared" si="32"/>
        <v>0</v>
      </c>
      <c r="AD101" s="82">
        <f t="shared" si="33"/>
        <v>0</v>
      </c>
      <c r="AE101" s="82">
        <f t="shared" si="34"/>
        <v>0</v>
      </c>
    </row>
    <row r="102" spans="1:31" ht="20.25" hidden="1" customHeight="1" thickBot="1">
      <c r="A102" s="4" t="s">
        <v>92</v>
      </c>
      <c r="B102" s="10"/>
      <c r="C102" s="9"/>
      <c r="D102" s="69">
        <f t="shared" si="24"/>
        <v>0</v>
      </c>
      <c r="E102" s="98">
        <f t="shared" si="35"/>
        <v>0</v>
      </c>
      <c r="F102" s="102">
        <f t="shared" si="25"/>
        <v>0</v>
      </c>
      <c r="G102" s="111">
        <f t="shared" si="26"/>
        <v>0</v>
      </c>
      <c r="H102" s="56">
        <v>0</v>
      </c>
      <c r="I102" s="56">
        <v>0</v>
      </c>
      <c r="J102" s="56">
        <v>0</v>
      </c>
      <c r="K102" s="56">
        <v>0</v>
      </c>
      <c r="L102" s="56">
        <v>0</v>
      </c>
      <c r="M102" s="56">
        <v>0</v>
      </c>
      <c r="N102" s="56">
        <v>0</v>
      </c>
      <c r="O102" s="52">
        <v>0</v>
      </c>
      <c r="P102" s="52">
        <v>0</v>
      </c>
      <c r="Q102" s="52">
        <v>0</v>
      </c>
      <c r="R102" s="52">
        <v>0</v>
      </c>
      <c r="S102" s="52">
        <v>0</v>
      </c>
      <c r="T102" s="52">
        <v>0</v>
      </c>
      <c r="U102" s="52">
        <v>0</v>
      </c>
      <c r="V102" s="41">
        <f t="shared" si="36"/>
        <v>0</v>
      </c>
      <c r="W102" s="82">
        <f t="shared" si="27"/>
        <v>0</v>
      </c>
      <c r="X102" s="82">
        <f t="shared" si="28"/>
        <v>0</v>
      </c>
      <c r="Y102" s="82">
        <f t="shared" si="29"/>
        <v>0</v>
      </c>
      <c r="Z102" s="82">
        <f t="shared" si="30"/>
        <v>0</v>
      </c>
      <c r="AA102" s="41">
        <f t="shared" si="37"/>
        <v>0</v>
      </c>
      <c r="AB102" s="82">
        <f t="shared" si="31"/>
        <v>0</v>
      </c>
      <c r="AC102" s="82">
        <f t="shared" si="32"/>
        <v>0</v>
      </c>
      <c r="AD102" s="82">
        <f t="shared" si="33"/>
        <v>0</v>
      </c>
      <c r="AE102" s="82">
        <f t="shared" si="34"/>
        <v>0</v>
      </c>
    </row>
    <row r="103" spans="1:31" ht="20.25" hidden="1" customHeight="1" thickBot="1">
      <c r="A103" s="4" t="s">
        <v>93</v>
      </c>
      <c r="B103" s="26"/>
      <c r="C103" s="7"/>
      <c r="D103" s="69">
        <f t="shared" si="24"/>
        <v>0</v>
      </c>
      <c r="E103" s="98">
        <f t="shared" si="35"/>
        <v>0</v>
      </c>
      <c r="F103" s="102">
        <f t="shared" si="25"/>
        <v>0</v>
      </c>
      <c r="G103" s="111">
        <f t="shared" si="26"/>
        <v>0</v>
      </c>
      <c r="H103" s="56">
        <v>0</v>
      </c>
      <c r="I103" s="56">
        <v>0</v>
      </c>
      <c r="J103" s="56">
        <v>0</v>
      </c>
      <c r="K103" s="56">
        <v>0</v>
      </c>
      <c r="L103" s="56">
        <v>0</v>
      </c>
      <c r="M103" s="56">
        <v>0</v>
      </c>
      <c r="N103" s="56">
        <v>0</v>
      </c>
      <c r="O103" s="52">
        <v>0</v>
      </c>
      <c r="P103" s="52">
        <v>0</v>
      </c>
      <c r="Q103" s="52">
        <v>0</v>
      </c>
      <c r="R103" s="52">
        <v>0</v>
      </c>
      <c r="S103" s="52">
        <v>0</v>
      </c>
      <c r="T103" s="52">
        <v>0</v>
      </c>
      <c r="U103" s="52">
        <v>0</v>
      </c>
      <c r="V103" s="41">
        <f t="shared" si="36"/>
        <v>0</v>
      </c>
      <c r="W103" s="82">
        <f t="shared" si="27"/>
        <v>0</v>
      </c>
      <c r="X103" s="82">
        <f t="shared" si="28"/>
        <v>0</v>
      </c>
      <c r="Y103" s="82">
        <f t="shared" si="29"/>
        <v>0</v>
      </c>
      <c r="Z103" s="82">
        <f t="shared" si="30"/>
        <v>0</v>
      </c>
      <c r="AA103" s="41">
        <f t="shared" si="37"/>
        <v>0</v>
      </c>
      <c r="AB103" s="82">
        <f t="shared" si="31"/>
        <v>0</v>
      </c>
      <c r="AC103" s="82">
        <f t="shared" si="32"/>
        <v>0</v>
      </c>
      <c r="AD103" s="82">
        <f t="shared" si="33"/>
        <v>0</v>
      </c>
      <c r="AE103" s="82">
        <f t="shared" si="34"/>
        <v>0</v>
      </c>
    </row>
    <row r="104" spans="1:31" ht="20.25" hidden="1" customHeight="1" thickBot="1">
      <c r="A104" s="4" t="s">
        <v>94</v>
      </c>
      <c r="B104" s="10"/>
      <c r="C104" s="9"/>
      <c r="D104" s="69">
        <f t="shared" si="24"/>
        <v>0</v>
      </c>
      <c r="E104" s="98">
        <f t="shared" si="35"/>
        <v>0</v>
      </c>
      <c r="F104" s="102">
        <f t="shared" si="25"/>
        <v>0</v>
      </c>
      <c r="G104" s="111">
        <f t="shared" si="26"/>
        <v>0</v>
      </c>
      <c r="H104" s="56">
        <v>0</v>
      </c>
      <c r="I104" s="56">
        <v>0</v>
      </c>
      <c r="J104" s="56">
        <v>0</v>
      </c>
      <c r="K104" s="56">
        <v>0</v>
      </c>
      <c r="L104" s="56">
        <v>0</v>
      </c>
      <c r="M104" s="56">
        <v>0</v>
      </c>
      <c r="N104" s="56">
        <v>0</v>
      </c>
      <c r="O104" s="52">
        <v>0</v>
      </c>
      <c r="P104" s="52">
        <v>0</v>
      </c>
      <c r="Q104" s="52">
        <v>0</v>
      </c>
      <c r="R104" s="52">
        <v>0</v>
      </c>
      <c r="S104" s="52">
        <v>0</v>
      </c>
      <c r="T104" s="52">
        <v>0</v>
      </c>
      <c r="U104" s="52">
        <v>0</v>
      </c>
      <c r="V104" s="41">
        <f t="shared" si="36"/>
        <v>0</v>
      </c>
      <c r="W104" s="82">
        <f t="shared" si="27"/>
        <v>0</v>
      </c>
      <c r="X104" s="82">
        <f t="shared" si="28"/>
        <v>0</v>
      </c>
      <c r="Y104" s="82">
        <f t="shared" si="29"/>
        <v>0</v>
      </c>
      <c r="Z104" s="82">
        <f t="shared" si="30"/>
        <v>0</v>
      </c>
      <c r="AA104" s="41">
        <f t="shared" si="37"/>
        <v>0</v>
      </c>
      <c r="AB104" s="82">
        <f t="shared" si="31"/>
        <v>0</v>
      </c>
      <c r="AC104" s="82">
        <f t="shared" si="32"/>
        <v>0</v>
      </c>
      <c r="AD104" s="82">
        <f t="shared" si="33"/>
        <v>0</v>
      </c>
      <c r="AE104" s="82">
        <f t="shared" si="34"/>
        <v>0</v>
      </c>
    </row>
    <row r="105" spans="1:31" ht="20.25" hidden="1" customHeight="1" thickBot="1">
      <c r="A105" s="4" t="s">
        <v>95</v>
      </c>
      <c r="B105" s="10"/>
      <c r="C105" s="9"/>
      <c r="D105" s="69">
        <f t="shared" si="24"/>
        <v>0</v>
      </c>
      <c r="E105" s="98">
        <f t="shared" si="35"/>
        <v>0</v>
      </c>
      <c r="F105" s="102">
        <f t="shared" si="25"/>
        <v>0</v>
      </c>
      <c r="G105" s="111">
        <f t="shared" si="26"/>
        <v>0</v>
      </c>
      <c r="H105" s="56">
        <v>0</v>
      </c>
      <c r="I105" s="56">
        <v>0</v>
      </c>
      <c r="J105" s="56">
        <v>0</v>
      </c>
      <c r="K105" s="56">
        <v>0</v>
      </c>
      <c r="L105" s="56">
        <v>0</v>
      </c>
      <c r="M105" s="56">
        <v>0</v>
      </c>
      <c r="N105" s="56">
        <v>0</v>
      </c>
      <c r="O105" s="52">
        <v>0</v>
      </c>
      <c r="P105" s="52">
        <v>0</v>
      </c>
      <c r="Q105" s="52">
        <v>0</v>
      </c>
      <c r="R105" s="52">
        <v>0</v>
      </c>
      <c r="S105" s="52">
        <v>0</v>
      </c>
      <c r="T105" s="52">
        <v>0</v>
      </c>
      <c r="U105" s="52">
        <v>0</v>
      </c>
      <c r="V105" s="41">
        <f t="shared" si="36"/>
        <v>0</v>
      </c>
      <c r="W105" s="82">
        <f t="shared" si="27"/>
        <v>0</v>
      </c>
      <c r="X105" s="82">
        <f t="shared" si="28"/>
        <v>0</v>
      </c>
      <c r="Y105" s="82">
        <f t="shared" si="29"/>
        <v>0</v>
      </c>
      <c r="Z105" s="82">
        <f t="shared" si="30"/>
        <v>0</v>
      </c>
      <c r="AA105" s="41">
        <f t="shared" si="37"/>
        <v>0</v>
      </c>
      <c r="AB105" s="82">
        <f t="shared" si="31"/>
        <v>0</v>
      </c>
      <c r="AC105" s="82">
        <f t="shared" si="32"/>
        <v>0</v>
      </c>
      <c r="AD105" s="82">
        <f t="shared" si="33"/>
        <v>0</v>
      </c>
      <c r="AE105" s="82">
        <f t="shared" si="34"/>
        <v>0</v>
      </c>
    </row>
    <row r="106" spans="1:31" ht="20.25" hidden="1" customHeight="1" thickBot="1">
      <c r="A106" s="4" t="s">
        <v>96</v>
      </c>
      <c r="B106" s="10"/>
      <c r="C106" s="7"/>
      <c r="D106" s="69">
        <f t="shared" si="24"/>
        <v>0</v>
      </c>
      <c r="E106" s="98">
        <f t="shared" si="35"/>
        <v>0</v>
      </c>
      <c r="F106" s="102">
        <f t="shared" si="25"/>
        <v>0</v>
      </c>
      <c r="G106" s="111">
        <f t="shared" si="26"/>
        <v>0</v>
      </c>
      <c r="H106" s="56">
        <v>0</v>
      </c>
      <c r="I106" s="56">
        <v>0</v>
      </c>
      <c r="J106" s="56">
        <v>0</v>
      </c>
      <c r="K106" s="56">
        <v>0</v>
      </c>
      <c r="L106" s="56">
        <v>0</v>
      </c>
      <c r="M106" s="56">
        <v>0</v>
      </c>
      <c r="N106" s="56">
        <v>0</v>
      </c>
      <c r="O106" s="52">
        <v>0</v>
      </c>
      <c r="P106" s="52">
        <v>0</v>
      </c>
      <c r="Q106" s="52">
        <v>0</v>
      </c>
      <c r="R106" s="52">
        <v>0</v>
      </c>
      <c r="S106" s="52">
        <v>0</v>
      </c>
      <c r="T106" s="52">
        <v>0</v>
      </c>
      <c r="U106" s="52">
        <v>0</v>
      </c>
      <c r="V106" s="41">
        <f t="shared" si="36"/>
        <v>0</v>
      </c>
      <c r="W106" s="82">
        <f t="shared" si="27"/>
        <v>0</v>
      </c>
      <c r="X106" s="82">
        <f t="shared" si="28"/>
        <v>0</v>
      </c>
      <c r="Y106" s="82">
        <f t="shared" si="29"/>
        <v>0</v>
      </c>
      <c r="Z106" s="82">
        <f t="shared" si="30"/>
        <v>0</v>
      </c>
      <c r="AA106" s="41">
        <f t="shared" si="37"/>
        <v>0</v>
      </c>
      <c r="AB106" s="82">
        <f t="shared" si="31"/>
        <v>0</v>
      </c>
      <c r="AC106" s="82">
        <f t="shared" si="32"/>
        <v>0</v>
      </c>
      <c r="AD106" s="82">
        <f t="shared" si="33"/>
        <v>0</v>
      </c>
      <c r="AE106" s="82">
        <f t="shared" si="34"/>
        <v>0</v>
      </c>
    </row>
    <row r="107" spans="1:31" ht="20.25" hidden="1" customHeight="1" thickBot="1">
      <c r="A107" s="4" t="s">
        <v>97</v>
      </c>
      <c r="B107" s="10"/>
      <c r="C107" s="7"/>
      <c r="D107" s="69">
        <f t="shared" si="24"/>
        <v>0</v>
      </c>
      <c r="E107" s="98">
        <f t="shared" si="35"/>
        <v>0</v>
      </c>
      <c r="F107" s="102">
        <f t="shared" si="25"/>
        <v>0</v>
      </c>
      <c r="G107" s="111">
        <f t="shared" si="26"/>
        <v>0</v>
      </c>
      <c r="H107" s="56">
        <v>0</v>
      </c>
      <c r="I107" s="56">
        <v>0</v>
      </c>
      <c r="J107" s="56">
        <v>0</v>
      </c>
      <c r="K107" s="56">
        <v>0</v>
      </c>
      <c r="L107" s="56">
        <v>0</v>
      </c>
      <c r="M107" s="56">
        <v>0</v>
      </c>
      <c r="N107" s="56">
        <v>0</v>
      </c>
      <c r="O107" s="52">
        <v>0</v>
      </c>
      <c r="P107" s="52">
        <v>0</v>
      </c>
      <c r="Q107" s="52">
        <v>0</v>
      </c>
      <c r="R107" s="52">
        <v>0</v>
      </c>
      <c r="S107" s="52">
        <v>0</v>
      </c>
      <c r="T107" s="52">
        <v>0</v>
      </c>
      <c r="U107" s="52">
        <v>0</v>
      </c>
      <c r="V107" s="41">
        <f t="shared" si="36"/>
        <v>0</v>
      </c>
      <c r="W107" s="82">
        <f t="shared" si="27"/>
        <v>0</v>
      </c>
      <c r="X107" s="82">
        <f t="shared" si="28"/>
        <v>0</v>
      </c>
      <c r="Y107" s="82">
        <f t="shared" si="29"/>
        <v>0</v>
      </c>
      <c r="Z107" s="82">
        <f t="shared" si="30"/>
        <v>0</v>
      </c>
      <c r="AA107" s="41">
        <f t="shared" si="37"/>
        <v>0</v>
      </c>
      <c r="AB107" s="82">
        <f t="shared" si="31"/>
        <v>0</v>
      </c>
      <c r="AC107" s="82">
        <f t="shared" si="32"/>
        <v>0</v>
      </c>
      <c r="AD107" s="82">
        <f t="shared" si="33"/>
        <v>0</v>
      </c>
      <c r="AE107" s="82">
        <f t="shared" si="34"/>
        <v>0</v>
      </c>
    </row>
    <row r="108" spans="1:31" ht="20.25" hidden="1" customHeight="1" thickBot="1">
      <c r="A108" s="4" t="s">
        <v>98</v>
      </c>
      <c r="B108" s="10"/>
      <c r="C108" s="9"/>
      <c r="D108" s="69">
        <f t="shared" si="24"/>
        <v>0</v>
      </c>
      <c r="E108" s="98">
        <f t="shared" si="35"/>
        <v>0</v>
      </c>
      <c r="F108" s="102">
        <f t="shared" si="25"/>
        <v>0</v>
      </c>
      <c r="G108" s="111">
        <f t="shared" si="26"/>
        <v>0</v>
      </c>
      <c r="H108" s="56">
        <v>0</v>
      </c>
      <c r="I108" s="56">
        <v>0</v>
      </c>
      <c r="J108" s="56">
        <v>0</v>
      </c>
      <c r="K108" s="56">
        <v>0</v>
      </c>
      <c r="L108" s="56">
        <v>0</v>
      </c>
      <c r="M108" s="56">
        <v>0</v>
      </c>
      <c r="N108" s="56">
        <v>0</v>
      </c>
      <c r="O108" s="52">
        <v>0</v>
      </c>
      <c r="P108" s="52">
        <v>0</v>
      </c>
      <c r="Q108" s="52">
        <v>0</v>
      </c>
      <c r="R108" s="52">
        <v>0</v>
      </c>
      <c r="S108" s="52">
        <v>0</v>
      </c>
      <c r="T108" s="52">
        <v>0</v>
      </c>
      <c r="U108" s="52">
        <v>0</v>
      </c>
      <c r="V108" s="41">
        <f t="shared" si="36"/>
        <v>0</v>
      </c>
      <c r="W108" s="82">
        <f t="shared" si="27"/>
        <v>0</v>
      </c>
      <c r="X108" s="82">
        <f t="shared" si="28"/>
        <v>0</v>
      </c>
      <c r="Y108" s="82">
        <f t="shared" si="29"/>
        <v>0</v>
      </c>
      <c r="Z108" s="82">
        <f t="shared" si="30"/>
        <v>0</v>
      </c>
      <c r="AA108" s="41">
        <f t="shared" si="37"/>
        <v>0</v>
      </c>
      <c r="AB108" s="82">
        <f t="shared" si="31"/>
        <v>0</v>
      </c>
      <c r="AC108" s="82">
        <f t="shared" si="32"/>
        <v>0</v>
      </c>
      <c r="AD108" s="82">
        <f t="shared" si="33"/>
        <v>0</v>
      </c>
      <c r="AE108" s="82">
        <f t="shared" si="34"/>
        <v>0</v>
      </c>
    </row>
    <row r="109" spans="1:31" ht="20.25" hidden="1" customHeight="1" thickBot="1">
      <c r="A109" s="4" t="s">
        <v>99</v>
      </c>
      <c r="B109" s="10"/>
      <c r="C109" s="7"/>
      <c r="D109" s="69">
        <f t="shared" si="24"/>
        <v>0</v>
      </c>
      <c r="E109" s="98">
        <f t="shared" si="35"/>
        <v>0</v>
      </c>
      <c r="F109" s="102">
        <f t="shared" si="25"/>
        <v>0</v>
      </c>
      <c r="G109" s="111">
        <f t="shared" si="26"/>
        <v>0</v>
      </c>
      <c r="H109" s="56">
        <v>0</v>
      </c>
      <c r="I109" s="56">
        <v>0</v>
      </c>
      <c r="J109" s="56">
        <v>0</v>
      </c>
      <c r="K109" s="56">
        <v>0</v>
      </c>
      <c r="L109" s="56">
        <v>0</v>
      </c>
      <c r="M109" s="56">
        <v>0</v>
      </c>
      <c r="N109" s="56">
        <v>0</v>
      </c>
      <c r="O109" s="52">
        <v>0</v>
      </c>
      <c r="P109" s="52">
        <v>0</v>
      </c>
      <c r="Q109" s="52">
        <v>0</v>
      </c>
      <c r="R109" s="52">
        <v>0</v>
      </c>
      <c r="S109" s="52">
        <v>0</v>
      </c>
      <c r="T109" s="52">
        <v>0</v>
      </c>
      <c r="U109" s="52">
        <v>0</v>
      </c>
      <c r="V109" s="41">
        <f t="shared" si="36"/>
        <v>0</v>
      </c>
      <c r="W109" s="82">
        <f t="shared" si="27"/>
        <v>0</v>
      </c>
      <c r="X109" s="82">
        <f t="shared" si="28"/>
        <v>0</v>
      </c>
      <c r="Y109" s="82">
        <f t="shared" si="29"/>
        <v>0</v>
      </c>
      <c r="Z109" s="82">
        <f t="shared" si="30"/>
        <v>0</v>
      </c>
      <c r="AA109" s="41">
        <f t="shared" si="37"/>
        <v>0</v>
      </c>
      <c r="AB109" s="82">
        <f t="shared" si="31"/>
        <v>0</v>
      </c>
      <c r="AC109" s="82">
        <f t="shared" si="32"/>
        <v>0</v>
      </c>
      <c r="AD109" s="82">
        <f t="shared" si="33"/>
        <v>0</v>
      </c>
      <c r="AE109" s="82">
        <f t="shared" si="34"/>
        <v>0</v>
      </c>
    </row>
    <row r="110" spans="1:31" ht="20.25" hidden="1" customHeight="1" thickBot="1">
      <c r="A110" s="4" t="s">
        <v>100</v>
      </c>
      <c r="B110" s="26"/>
      <c r="C110" s="9"/>
      <c r="D110" s="69">
        <f t="shared" si="24"/>
        <v>0</v>
      </c>
      <c r="E110" s="98">
        <f t="shared" si="35"/>
        <v>0</v>
      </c>
      <c r="F110" s="102">
        <f t="shared" si="25"/>
        <v>0</v>
      </c>
      <c r="G110" s="111">
        <f t="shared" si="26"/>
        <v>0</v>
      </c>
      <c r="H110" s="56">
        <v>0</v>
      </c>
      <c r="I110" s="56">
        <v>0</v>
      </c>
      <c r="J110" s="56">
        <v>0</v>
      </c>
      <c r="K110" s="56">
        <v>0</v>
      </c>
      <c r="L110" s="56">
        <v>0</v>
      </c>
      <c r="M110" s="56">
        <v>0</v>
      </c>
      <c r="N110" s="56">
        <v>0</v>
      </c>
      <c r="O110" s="52">
        <v>0</v>
      </c>
      <c r="P110" s="52">
        <v>0</v>
      </c>
      <c r="Q110" s="52">
        <v>0</v>
      </c>
      <c r="R110" s="52">
        <v>0</v>
      </c>
      <c r="S110" s="52">
        <v>0</v>
      </c>
      <c r="T110" s="52">
        <v>0</v>
      </c>
      <c r="U110" s="52">
        <v>0</v>
      </c>
      <c r="V110" s="41">
        <f t="shared" si="36"/>
        <v>0</v>
      </c>
      <c r="W110" s="82">
        <f t="shared" si="27"/>
        <v>0</v>
      </c>
      <c r="X110" s="82">
        <f t="shared" si="28"/>
        <v>0</v>
      </c>
      <c r="Y110" s="82">
        <f t="shared" si="29"/>
        <v>0</v>
      </c>
      <c r="Z110" s="82">
        <f t="shared" si="30"/>
        <v>0</v>
      </c>
      <c r="AA110" s="41">
        <f t="shared" si="37"/>
        <v>0</v>
      </c>
      <c r="AB110" s="82">
        <f t="shared" si="31"/>
        <v>0</v>
      </c>
      <c r="AC110" s="82">
        <f t="shared" si="32"/>
        <v>0</v>
      </c>
      <c r="AD110" s="82">
        <f t="shared" si="33"/>
        <v>0</v>
      </c>
      <c r="AE110" s="82">
        <f t="shared" si="34"/>
        <v>0</v>
      </c>
    </row>
    <row r="111" spans="1:31" ht="20.25" hidden="1" customHeight="1" thickBot="1">
      <c r="A111" s="4" t="s">
        <v>101</v>
      </c>
      <c r="B111" s="10"/>
      <c r="C111" s="7"/>
      <c r="D111" s="69">
        <f t="shared" si="24"/>
        <v>0</v>
      </c>
      <c r="E111" s="98">
        <f t="shared" si="35"/>
        <v>0</v>
      </c>
      <c r="F111" s="102">
        <f t="shared" si="25"/>
        <v>0</v>
      </c>
      <c r="G111" s="111">
        <f t="shared" si="26"/>
        <v>0</v>
      </c>
      <c r="H111" s="56">
        <v>0</v>
      </c>
      <c r="I111" s="56">
        <v>0</v>
      </c>
      <c r="J111" s="56">
        <v>0</v>
      </c>
      <c r="K111" s="56">
        <v>0</v>
      </c>
      <c r="L111" s="56">
        <v>0</v>
      </c>
      <c r="M111" s="56">
        <v>0</v>
      </c>
      <c r="N111" s="56">
        <v>0</v>
      </c>
      <c r="O111" s="52">
        <v>0</v>
      </c>
      <c r="P111" s="52">
        <v>0</v>
      </c>
      <c r="Q111" s="52">
        <v>0</v>
      </c>
      <c r="R111" s="52">
        <v>0</v>
      </c>
      <c r="S111" s="52">
        <v>0</v>
      </c>
      <c r="T111" s="52">
        <v>0</v>
      </c>
      <c r="U111" s="52">
        <v>0</v>
      </c>
      <c r="V111" s="41">
        <f t="shared" si="36"/>
        <v>0</v>
      </c>
      <c r="W111" s="82">
        <f t="shared" si="27"/>
        <v>0</v>
      </c>
      <c r="X111" s="82">
        <f t="shared" si="28"/>
        <v>0</v>
      </c>
      <c r="Y111" s="82">
        <f t="shared" si="29"/>
        <v>0</v>
      </c>
      <c r="Z111" s="82">
        <f t="shared" si="30"/>
        <v>0</v>
      </c>
      <c r="AA111" s="41">
        <f t="shared" si="37"/>
        <v>0</v>
      </c>
      <c r="AB111" s="82">
        <f t="shared" si="31"/>
        <v>0</v>
      </c>
      <c r="AC111" s="82">
        <f t="shared" si="32"/>
        <v>0</v>
      </c>
      <c r="AD111" s="82">
        <f t="shared" si="33"/>
        <v>0</v>
      </c>
      <c r="AE111" s="82">
        <f t="shared" si="34"/>
        <v>0</v>
      </c>
    </row>
    <row r="112" spans="1:31" ht="20.25" hidden="1" customHeight="1" thickBot="1">
      <c r="A112" s="4" t="s">
        <v>102</v>
      </c>
      <c r="B112" s="26"/>
      <c r="C112" s="25"/>
      <c r="D112" s="69">
        <f t="shared" si="24"/>
        <v>0</v>
      </c>
      <c r="E112" s="98">
        <f t="shared" si="35"/>
        <v>0</v>
      </c>
      <c r="F112" s="102">
        <f t="shared" si="25"/>
        <v>0</v>
      </c>
      <c r="G112" s="111">
        <f t="shared" si="26"/>
        <v>0</v>
      </c>
      <c r="H112" s="56">
        <v>0</v>
      </c>
      <c r="I112" s="56">
        <v>0</v>
      </c>
      <c r="J112" s="56">
        <v>0</v>
      </c>
      <c r="K112" s="56">
        <v>0</v>
      </c>
      <c r="L112" s="56">
        <v>0</v>
      </c>
      <c r="M112" s="56">
        <v>0</v>
      </c>
      <c r="N112" s="56">
        <v>0</v>
      </c>
      <c r="O112" s="52">
        <v>0</v>
      </c>
      <c r="P112" s="52">
        <v>0</v>
      </c>
      <c r="Q112" s="52">
        <v>0</v>
      </c>
      <c r="R112" s="52">
        <v>0</v>
      </c>
      <c r="S112" s="52">
        <v>0</v>
      </c>
      <c r="T112" s="52">
        <v>0</v>
      </c>
      <c r="U112" s="52">
        <v>0</v>
      </c>
      <c r="V112" s="41">
        <f t="shared" si="36"/>
        <v>0</v>
      </c>
      <c r="W112" s="82">
        <f t="shared" si="27"/>
        <v>0</v>
      </c>
      <c r="X112" s="82">
        <f t="shared" si="28"/>
        <v>0</v>
      </c>
      <c r="Y112" s="82">
        <f t="shared" si="29"/>
        <v>0</v>
      </c>
      <c r="Z112" s="82">
        <f t="shared" si="30"/>
        <v>0</v>
      </c>
      <c r="AA112" s="41">
        <f t="shared" si="37"/>
        <v>0</v>
      </c>
      <c r="AB112" s="82">
        <f t="shared" si="31"/>
        <v>0</v>
      </c>
      <c r="AC112" s="82">
        <f t="shared" si="32"/>
        <v>0</v>
      </c>
      <c r="AD112" s="82">
        <f t="shared" si="33"/>
        <v>0</v>
      </c>
      <c r="AE112" s="82">
        <f t="shared" si="34"/>
        <v>0</v>
      </c>
    </row>
    <row r="113" spans="1:31" ht="20.25" hidden="1" customHeight="1" thickBot="1">
      <c r="A113" s="4" t="s">
        <v>103</v>
      </c>
      <c r="B113" s="10"/>
      <c r="C113" s="9"/>
      <c r="D113" s="69">
        <f t="shared" si="24"/>
        <v>0</v>
      </c>
      <c r="E113" s="98">
        <f t="shared" si="35"/>
        <v>0</v>
      </c>
      <c r="F113" s="102">
        <f t="shared" si="25"/>
        <v>0</v>
      </c>
      <c r="G113" s="111">
        <f t="shared" si="26"/>
        <v>0</v>
      </c>
      <c r="H113" s="56">
        <v>0</v>
      </c>
      <c r="I113" s="56">
        <v>0</v>
      </c>
      <c r="J113" s="56">
        <v>0</v>
      </c>
      <c r="K113" s="56">
        <v>0</v>
      </c>
      <c r="L113" s="56">
        <v>0</v>
      </c>
      <c r="M113" s="56">
        <v>0</v>
      </c>
      <c r="N113" s="56">
        <v>0</v>
      </c>
      <c r="O113" s="52">
        <v>0</v>
      </c>
      <c r="P113" s="52">
        <v>0</v>
      </c>
      <c r="Q113" s="52">
        <v>0</v>
      </c>
      <c r="R113" s="52">
        <v>0</v>
      </c>
      <c r="S113" s="52">
        <v>0</v>
      </c>
      <c r="T113" s="52">
        <v>0</v>
      </c>
      <c r="U113" s="52">
        <v>0</v>
      </c>
      <c r="V113" s="41">
        <f t="shared" si="36"/>
        <v>0</v>
      </c>
      <c r="W113" s="82">
        <f t="shared" si="27"/>
        <v>0</v>
      </c>
      <c r="X113" s="82">
        <f t="shared" si="28"/>
        <v>0</v>
      </c>
      <c r="Y113" s="82">
        <f t="shared" si="29"/>
        <v>0</v>
      </c>
      <c r="Z113" s="82">
        <f t="shared" si="30"/>
        <v>0</v>
      </c>
      <c r="AA113" s="41">
        <f t="shared" si="37"/>
        <v>0</v>
      </c>
      <c r="AB113" s="82">
        <f t="shared" si="31"/>
        <v>0</v>
      </c>
      <c r="AC113" s="82">
        <f t="shared" si="32"/>
        <v>0</v>
      </c>
      <c r="AD113" s="82">
        <f t="shared" si="33"/>
        <v>0</v>
      </c>
      <c r="AE113" s="82">
        <f t="shared" si="34"/>
        <v>0</v>
      </c>
    </row>
    <row r="114" spans="1:31" ht="20.25" hidden="1" customHeight="1" thickBot="1">
      <c r="A114" s="4" t="s">
        <v>104</v>
      </c>
      <c r="B114" s="10"/>
      <c r="C114" s="9"/>
      <c r="D114" s="69">
        <f t="shared" si="24"/>
        <v>0</v>
      </c>
      <c r="E114" s="98">
        <f t="shared" si="35"/>
        <v>0</v>
      </c>
      <c r="F114" s="102">
        <f t="shared" si="25"/>
        <v>0</v>
      </c>
      <c r="G114" s="111">
        <f t="shared" si="26"/>
        <v>0</v>
      </c>
      <c r="H114" s="56">
        <v>0</v>
      </c>
      <c r="I114" s="56">
        <v>0</v>
      </c>
      <c r="J114" s="56">
        <v>0</v>
      </c>
      <c r="K114" s="56">
        <v>0</v>
      </c>
      <c r="L114" s="56">
        <v>0</v>
      </c>
      <c r="M114" s="56">
        <v>0</v>
      </c>
      <c r="N114" s="56">
        <v>0</v>
      </c>
      <c r="O114" s="52">
        <v>0</v>
      </c>
      <c r="P114" s="52">
        <v>0</v>
      </c>
      <c r="Q114" s="52">
        <v>0</v>
      </c>
      <c r="R114" s="52">
        <v>0</v>
      </c>
      <c r="S114" s="52">
        <v>0</v>
      </c>
      <c r="T114" s="52">
        <v>0</v>
      </c>
      <c r="U114" s="52">
        <v>0</v>
      </c>
      <c r="V114" s="41">
        <f t="shared" si="36"/>
        <v>0</v>
      </c>
      <c r="W114" s="82">
        <f t="shared" si="27"/>
        <v>0</v>
      </c>
      <c r="X114" s="82">
        <f t="shared" si="28"/>
        <v>0</v>
      </c>
      <c r="Y114" s="82">
        <f t="shared" si="29"/>
        <v>0</v>
      </c>
      <c r="Z114" s="82">
        <f t="shared" si="30"/>
        <v>0</v>
      </c>
      <c r="AA114" s="41">
        <f t="shared" si="37"/>
        <v>0</v>
      </c>
      <c r="AB114" s="82">
        <f t="shared" si="31"/>
        <v>0</v>
      </c>
      <c r="AC114" s="82">
        <f t="shared" si="32"/>
        <v>0</v>
      </c>
      <c r="AD114" s="82">
        <f t="shared" si="33"/>
        <v>0</v>
      </c>
      <c r="AE114" s="82">
        <f t="shared" si="34"/>
        <v>0</v>
      </c>
    </row>
    <row r="115" spans="1:31" ht="20.25" hidden="1" customHeight="1" thickBot="1">
      <c r="A115" s="4" t="s">
        <v>105</v>
      </c>
      <c r="B115" s="10"/>
      <c r="C115" s="7"/>
      <c r="D115" s="69">
        <f t="shared" si="24"/>
        <v>0</v>
      </c>
      <c r="E115" s="98">
        <f t="shared" si="35"/>
        <v>0</v>
      </c>
      <c r="F115" s="102">
        <f t="shared" si="25"/>
        <v>0</v>
      </c>
      <c r="G115" s="111">
        <f t="shared" si="26"/>
        <v>0</v>
      </c>
      <c r="H115" s="56">
        <v>0</v>
      </c>
      <c r="I115" s="56">
        <v>0</v>
      </c>
      <c r="J115" s="56">
        <v>0</v>
      </c>
      <c r="K115" s="56">
        <v>0</v>
      </c>
      <c r="L115" s="56">
        <v>0</v>
      </c>
      <c r="M115" s="56">
        <v>0</v>
      </c>
      <c r="N115" s="56">
        <v>0</v>
      </c>
      <c r="O115" s="52">
        <v>0</v>
      </c>
      <c r="P115" s="52">
        <v>0</v>
      </c>
      <c r="Q115" s="52">
        <v>0</v>
      </c>
      <c r="R115" s="52">
        <v>0</v>
      </c>
      <c r="S115" s="52">
        <v>0</v>
      </c>
      <c r="T115" s="52">
        <v>0</v>
      </c>
      <c r="U115" s="52">
        <v>0</v>
      </c>
      <c r="V115" s="41">
        <f t="shared" si="36"/>
        <v>0</v>
      </c>
      <c r="W115" s="82">
        <f t="shared" si="27"/>
        <v>0</v>
      </c>
      <c r="X115" s="82">
        <f t="shared" si="28"/>
        <v>0</v>
      </c>
      <c r="Y115" s="82">
        <f t="shared" si="29"/>
        <v>0</v>
      </c>
      <c r="Z115" s="82">
        <f t="shared" si="30"/>
        <v>0</v>
      </c>
      <c r="AA115" s="41">
        <f t="shared" si="37"/>
        <v>0</v>
      </c>
      <c r="AB115" s="82">
        <f t="shared" si="31"/>
        <v>0</v>
      </c>
      <c r="AC115" s="82">
        <f t="shared" si="32"/>
        <v>0</v>
      </c>
      <c r="AD115" s="82">
        <f t="shared" si="33"/>
        <v>0</v>
      </c>
      <c r="AE115" s="82">
        <f t="shared" si="34"/>
        <v>0</v>
      </c>
    </row>
    <row r="116" spans="1:31" ht="20.25" hidden="1" customHeight="1" thickBot="1">
      <c r="A116" s="4" t="s">
        <v>106</v>
      </c>
      <c r="B116" s="27"/>
      <c r="C116" s="7"/>
      <c r="D116" s="69">
        <f t="shared" si="24"/>
        <v>0</v>
      </c>
      <c r="E116" s="98">
        <f t="shared" si="35"/>
        <v>0</v>
      </c>
      <c r="F116" s="102">
        <f t="shared" si="25"/>
        <v>0</v>
      </c>
      <c r="G116" s="111">
        <f t="shared" si="26"/>
        <v>0</v>
      </c>
      <c r="H116" s="56">
        <v>0</v>
      </c>
      <c r="I116" s="56">
        <v>0</v>
      </c>
      <c r="J116" s="56">
        <v>0</v>
      </c>
      <c r="K116" s="56">
        <v>0</v>
      </c>
      <c r="L116" s="56">
        <v>0</v>
      </c>
      <c r="M116" s="56">
        <v>0</v>
      </c>
      <c r="N116" s="56">
        <v>0</v>
      </c>
      <c r="O116" s="52">
        <v>0</v>
      </c>
      <c r="P116" s="52">
        <v>0</v>
      </c>
      <c r="Q116" s="52">
        <v>0</v>
      </c>
      <c r="R116" s="52">
        <v>0</v>
      </c>
      <c r="S116" s="52">
        <v>0</v>
      </c>
      <c r="T116" s="52">
        <v>0</v>
      </c>
      <c r="U116" s="52">
        <v>0</v>
      </c>
      <c r="V116" s="41">
        <f t="shared" si="36"/>
        <v>0</v>
      </c>
      <c r="W116" s="82">
        <f t="shared" si="27"/>
        <v>0</v>
      </c>
      <c r="X116" s="82">
        <f t="shared" si="28"/>
        <v>0</v>
      </c>
      <c r="Y116" s="82">
        <f t="shared" si="29"/>
        <v>0</v>
      </c>
      <c r="Z116" s="82">
        <f t="shared" si="30"/>
        <v>0</v>
      </c>
      <c r="AA116" s="41">
        <f t="shared" si="37"/>
        <v>0</v>
      </c>
      <c r="AB116" s="82">
        <f t="shared" si="31"/>
        <v>0</v>
      </c>
      <c r="AC116" s="82">
        <f t="shared" si="32"/>
        <v>0</v>
      </c>
      <c r="AD116" s="82">
        <f t="shared" si="33"/>
        <v>0</v>
      </c>
      <c r="AE116" s="82">
        <f t="shared" si="34"/>
        <v>0</v>
      </c>
    </row>
    <row r="117" spans="1:31" ht="20.25" hidden="1" customHeight="1" thickBot="1">
      <c r="A117" s="4" t="s">
        <v>107</v>
      </c>
      <c r="B117" s="10"/>
      <c r="C117" s="9"/>
      <c r="D117" s="69">
        <f t="shared" si="24"/>
        <v>0</v>
      </c>
      <c r="E117" s="98">
        <f t="shared" si="35"/>
        <v>0</v>
      </c>
      <c r="F117" s="102">
        <f t="shared" si="25"/>
        <v>0</v>
      </c>
      <c r="G117" s="111">
        <f t="shared" si="26"/>
        <v>0</v>
      </c>
      <c r="H117" s="56">
        <v>0</v>
      </c>
      <c r="I117" s="56">
        <v>0</v>
      </c>
      <c r="J117" s="56">
        <v>0</v>
      </c>
      <c r="K117" s="56">
        <v>0</v>
      </c>
      <c r="L117" s="56">
        <v>0</v>
      </c>
      <c r="M117" s="56">
        <v>0</v>
      </c>
      <c r="N117" s="56">
        <v>0</v>
      </c>
      <c r="O117" s="52">
        <v>0</v>
      </c>
      <c r="P117" s="52">
        <v>0</v>
      </c>
      <c r="Q117" s="52">
        <v>0</v>
      </c>
      <c r="R117" s="52">
        <v>0</v>
      </c>
      <c r="S117" s="52">
        <v>0</v>
      </c>
      <c r="T117" s="52">
        <v>0</v>
      </c>
      <c r="U117" s="52">
        <v>0</v>
      </c>
      <c r="V117" s="41">
        <f t="shared" si="36"/>
        <v>0</v>
      </c>
      <c r="W117" s="82">
        <f t="shared" si="27"/>
        <v>0</v>
      </c>
      <c r="X117" s="82">
        <f t="shared" si="28"/>
        <v>0</v>
      </c>
      <c r="Y117" s="82">
        <f t="shared" si="29"/>
        <v>0</v>
      </c>
      <c r="Z117" s="82">
        <f t="shared" si="30"/>
        <v>0</v>
      </c>
      <c r="AA117" s="41">
        <f t="shared" si="37"/>
        <v>0</v>
      </c>
      <c r="AB117" s="82">
        <f t="shared" si="31"/>
        <v>0</v>
      </c>
      <c r="AC117" s="82">
        <f t="shared" si="32"/>
        <v>0</v>
      </c>
      <c r="AD117" s="82">
        <f t="shared" si="33"/>
        <v>0</v>
      </c>
      <c r="AE117" s="82">
        <f t="shared" si="34"/>
        <v>0</v>
      </c>
    </row>
    <row r="118" spans="1:31" ht="20.25" hidden="1" customHeight="1" thickBot="1">
      <c r="A118" s="4" t="s">
        <v>109</v>
      </c>
      <c r="B118" s="10"/>
      <c r="C118" s="9"/>
      <c r="D118" s="69">
        <f t="shared" si="24"/>
        <v>0</v>
      </c>
      <c r="E118" s="98">
        <f t="shared" si="35"/>
        <v>0</v>
      </c>
      <c r="F118" s="102">
        <f t="shared" si="25"/>
        <v>0</v>
      </c>
      <c r="G118" s="111">
        <f t="shared" si="26"/>
        <v>0</v>
      </c>
      <c r="H118" s="56">
        <v>0</v>
      </c>
      <c r="I118" s="56">
        <v>0</v>
      </c>
      <c r="J118" s="56">
        <v>0</v>
      </c>
      <c r="K118" s="56">
        <v>0</v>
      </c>
      <c r="L118" s="56">
        <v>0</v>
      </c>
      <c r="M118" s="56">
        <v>0</v>
      </c>
      <c r="N118" s="56">
        <v>0</v>
      </c>
      <c r="O118" s="52">
        <v>0</v>
      </c>
      <c r="P118" s="52">
        <v>0</v>
      </c>
      <c r="Q118" s="52">
        <v>0</v>
      </c>
      <c r="R118" s="52">
        <v>0</v>
      </c>
      <c r="S118" s="52">
        <v>0</v>
      </c>
      <c r="T118" s="52">
        <v>0</v>
      </c>
      <c r="U118" s="52">
        <v>0</v>
      </c>
      <c r="V118" s="41">
        <f t="shared" si="36"/>
        <v>0</v>
      </c>
      <c r="W118" s="82">
        <f t="shared" si="27"/>
        <v>0</v>
      </c>
      <c r="X118" s="82">
        <f t="shared" si="28"/>
        <v>0</v>
      </c>
      <c r="Y118" s="82">
        <f t="shared" si="29"/>
        <v>0</v>
      </c>
      <c r="Z118" s="82">
        <f t="shared" si="30"/>
        <v>0</v>
      </c>
      <c r="AA118" s="41">
        <f t="shared" si="37"/>
        <v>0</v>
      </c>
      <c r="AB118" s="82">
        <f t="shared" si="31"/>
        <v>0</v>
      </c>
      <c r="AC118" s="82">
        <f t="shared" si="32"/>
        <v>0</v>
      </c>
      <c r="AD118" s="82">
        <f t="shared" si="33"/>
        <v>0</v>
      </c>
      <c r="AE118" s="82">
        <f t="shared" si="34"/>
        <v>0</v>
      </c>
    </row>
    <row r="119" spans="1:31" ht="20.25" hidden="1" customHeight="1" thickBot="1">
      <c r="A119" s="4" t="s">
        <v>110</v>
      </c>
      <c r="B119" s="10"/>
      <c r="C119" s="9"/>
      <c r="D119" s="69">
        <f t="shared" ref="D119:D132" si="38">V119+AA119</f>
        <v>0</v>
      </c>
      <c r="E119" s="98">
        <f t="shared" si="35"/>
        <v>0</v>
      </c>
      <c r="F119" s="102">
        <f t="shared" ref="F119:F132" si="39">COUNTIF(W119:Z119,"&gt;0")</f>
        <v>0</v>
      </c>
      <c r="G119" s="111">
        <f t="shared" ref="G119:G132" si="40">COUNTIF(AB119:AE119,"&gt;0")</f>
        <v>0</v>
      </c>
      <c r="H119" s="56">
        <v>0</v>
      </c>
      <c r="I119" s="56">
        <v>0</v>
      </c>
      <c r="J119" s="56">
        <v>0</v>
      </c>
      <c r="K119" s="56">
        <v>0</v>
      </c>
      <c r="L119" s="56">
        <v>0</v>
      </c>
      <c r="M119" s="56">
        <v>0</v>
      </c>
      <c r="N119" s="56">
        <v>0</v>
      </c>
      <c r="O119" s="52">
        <v>0</v>
      </c>
      <c r="P119" s="52">
        <v>0</v>
      </c>
      <c r="Q119" s="52">
        <v>0</v>
      </c>
      <c r="R119" s="52">
        <v>0</v>
      </c>
      <c r="S119" s="52">
        <v>0</v>
      </c>
      <c r="T119" s="52">
        <v>0</v>
      </c>
      <c r="U119" s="52">
        <v>0</v>
      </c>
      <c r="V119" s="41">
        <f t="shared" si="36"/>
        <v>0</v>
      </c>
      <c r="W119" s="82">
        <f t="shared" si="27"/>
        <v>0</v>
      </c>
      <c r="X119" s="82">
        <f t="shared" si="28"/>
        <v>0</v>
      </c>
      <c r="Y119" s="82">
        <f t="shared" si="29"/>
        <v>0</v>
      </c>
      <c r="Z119" s="82">
        <f t="shared" si="30"/>
        <v>0</v>
      </c>
      <c r="AA119" s="41">
        <f t="shared" si="37"/>
        <v>0</v>
      </c>
      <c r="AB119" s="82">
        <f t="shared" si="31"/>
        <v>0</v>
      </c>
      <c r="AC119" s="82">
        <f t="shared" si="32"/>
        <v>0</v>
      </c>
      <c r="AD119" s="82">
        <f t="shared" si="33"/>
        <v>0</v>
      </c>
      <c r="AE119" s="82">
        <f t="shared" si="34"/>
        <v>0</v>
      </c>
    </row>
    <row r="120" spans="1:31" ht="20.25" hidden="1" customHeight="1" thickBot="1">
      <c r="A120" s="4" t="s">
        <v>111</v>
      </c>
      <c r="B120" s="10"/>
      <c r="C120" s="9"/>
      <c r="D120" s="69">
        <f t="shared" si="38"/>
        <v>0</v>
      </c>
      <c r="E120" s="98">
        <f t="shared" si="35"/>
        <v>0</v>
      </c>
      <c r="F120" s="102">
        <f t="shared" si="39"/>
        <v>0</v>
      </c>
      <c r="G120" s="111">
        <f t="shared" si="40"/>
        <v>0</v>
      </c>
      <c r="H120" s="56">
        <v>0</v>
      </c>
      <c r="I120" s="56">
        <v>0</v>
      </c>
      <c r="J120" s="56">
        <v>0</v>
      </c>
      <c r="K120" s="56">
        <v>0</v>
      </c>
      <c r="L120" s="56">
        <v>0</v>
      </c>
      <c r="M120" s="56">
        <v>0</v>
      </c>
      <c r="N120" s="56">
        <v>0</v>
      </c>
      <c r="O120" s="52">
        <v>0</v>
      </c>
      <c r="P120" s="52">
        <v>0</v>
      </c>
      <c r="Q120" s="52">
        <v>0</v>
      </c>
      <c r="R120" s="52">
        <v>0</v>
      </c>
      <c r="S120" s="52">
        <v>0</v>
      </c>
      <c r="T120" s="52">
        <v>0</v>
      </c>
      <c r="U120" s="52">
        <v>0</v>
      </c>
      <c r="V120" s="41">
        <f t="shared" si="36"/>
        <v>0</v>
      </c>
      <c r="W120" s="82">
        <f t="shared" si="27"/>
        <v>0</v>
      </c>
      <c r="X120" s="82">
        <f t="shared" si="28"/>
        <v>0</v>
      </c>
      <c r="Y120" s="82">
        <f t="shared" si="29"/>
        <v>0</v>
      </c>
      <c r="Z120" s="82">
        <f t="shared" si="30"/>
        <v>0</v>
      </c>
      <c r="AA120" s="41">
        <f t="shared" si="37"/>
        <v>0</v>
      </c>
      <c r="AB120" s="82">
        <f t="shared" si="31"/>
        <v>0</v>
      </c>
      <c r="AC120" s="82">
        <f t="shared" si="32"/>
        <v>0</v>
      </c>
      <c r="AD120" s="82">
        <f t="shared" si="33"/>
        <v>0</v>
      </c>
      <c r="AE120" s="82">
        <f t="shared" si="34"/>
        <v>0</v>
      </c>
    </row>
    <row r="121" spans="1:31" ht="20.25" hidden="1" customHeight="1" thickBot="1">
      <c r="A121" s="4" t="s">
        <v>112</v>
      </c>
      <c r="B121" s="10"/>
      <c r="C121" s="7"/>
      <c r="D121" s="69">
        <f t="shared" si="38"/>
        <v>0</v>
      </c>
      <c r="E121" s="98">
        <f t="shared" si="35"/>
        <v>0</v>
      </c>
      <c r="F121" s="102">
        <f t="shared" si="39"/>
        <v>0</v>
      </c>
      <c r="G121" s="111">
        <f t="shared" si="40"/>
        <v>0</v>
      </c>
      <c r="H121" s="56">
        <v>0</v>
      </c>
      <c r="I121" s="56">
        <v>0</v>
      </c>
      <c r="J121" s="56">
        <v>0</v>
      </c>
      <c r="K121" s="56">
        <v>0</v>
      </c>
      <c r="L121" s="56">
        <v>0</v>
      </c>
      <c r="M121" s="56">
        <v>0</v>
      </c>
      <c r="N121" s="56">
        <v>0</v>
      </c>
      <c r="O121" s="52">
        <v>0</v>
      </c>
      <c r="P121" s="52">
        <v>0</v>
      </c>
      <c r="Q121" s="52">
        <v>0</v>
      </c>
      <c r="R121" s="52">
        <v>0</v>
      </c>
      <c r="S121" s="52">
        <v>0</v>
      </c>
      <c r="T121" s="52">
        <v>0</v>
      </c>
      <c r="U121" s="52">
        <v>0</v>
      </c>
      <c r="V121" s="41">
        <f t="shared" si="36"/>
        <v>0</v>
      </c>
      <c r="W121" s="82">
        <f t="shared" si="27"/>
        <v>0</v>
      </c>
      <c r="X121" s="82">
        <f t="shared" si="28"/>
        <v>0</v>
      </c>
      <c r="Y121" s="82">
        <f t="shared" si="29"/>
        <v>0</v>
      </c>
      <c r="Z121" s="82">
        <f t="shared" si="30"/>
        <v>0</v>
      </c>
      <c r="AA121" s="41">
        <f t="shared" si="37"/>
        <v>0</v>
      </c>
      <c r="AB121" s="82">
        <f t="shared" si="31"/>
        <v>0</v>
      </c>
      <c r="AC121" s="82">
        <f t="shared" si="32"/>
        <v>0</v>
      </c>
      <c r="AD121" s="82">
        <f t="shared" si="33"/>
        <v>0</v>
      </c>
      <c r="AE121" s="82">
        <f t="shared" si="34"/>
        <v>0</v>
      </c>
    </row>
    <row r="122" spans="1:31" ht="20.25" hidden="1" customHeight="1" thickBot="1">
      <c r="A122" s="4" t="s">
        <v>113</v>
      </c>
      <c r="B122" s="10"/>
      <c r="C122" s="9"/>
      <c r="D122" s="69">
        <f t="shared" si="38"/>
        <v>0</v>
      </c>
      <c r="E122" s="98">
        <f t="shared" si="35"/>
        <v>0</v>
      </c>
      <c r="F122" s="102">
        <f t="shared" si="39"/>
        <v>0</v>
      </c>
      <c r="G122" s="111">
        <f t="shared" si="40"/>
        <v>0</v>
      </c>
      <c r="H122" s="56">
        <v>0</v>
      </c>
      <c r="I122" s="56">
        <v>0</v>
      </c>
      <c r="J122" s="56">
        <v>0</v>
      </c>
      <c r="K122" s="56">
        <v>0</v>
      </c>
      <c r="L122" s="56">
        <v>0</v>
      </c>
      <c r="M122" s="56">
        <v>0</v>
      </c>
      <c r="N122" s="56">
        <v>0</v>
      </c>
      <c r="O122" s="52">
        <v>0</v>
      </c>
      <c r="P122" s="52">
        <v>0</v>
      </c>
      <c r="Q122" s="52">
        <v>0</v>
      </c>
      <c r="R122" s="52">
        <v>0</v>
      </c>
      <c r="S122" s="52">
        <v>0</v>
      </c>
      <c r="T122" s="52">
        <v>0</v>
      </c>
      <c r="U122" s="52">
        <v>0</v>
      </c>
      <c r="V122" s="41">
        <f t="shared" si="36"/>
        <v>0</v>
      </c>
      <c r="W122" s="82">
        <f t="shared" si="27"/>
        <v>0</v>
      </c>
      <c r="X122" s="82">
        <f t="shared" si="28"/>
        <v>0</v>
      </c>
      <c r="Y122" s="82">
        <f t="shared" si="29"/>
        <v>0</v>
      </c>
      <c r="Z122" s="82">
        <f t="shared" si="30"/>
        <v>0</v>
      </c>
      <c r="AA122" s="41">
        <f t="shared" si="37"/>
        <v>0</v>
      </c>
      <c r="AB122" s="82">
        <f t="shared" si="31"/>
        <v>0</v>
      </c>
      <c r="AC122" s="82">
        <f t="shared" si="32"/>
        <v>0</v>
      </c>
      <c r="AD122" s="82">
        <f t="shared" si="33"/>
        <v>0</v>
      </c>
      <c r="AE122" s="82">
        <f t="shared" si="34"/>
        <v>0</v>
      </c>
    </row>
    <row r="123" spans="1:31" ht="20.25" hidden="1" customHeight="1" thickBot="1">
      <c r="A123" s="4" t="s">
        <v>114</v>
      </c>
      <c r="B123" s="10"/>
      <c r="C123" s="9"/>
      <c r="D123" s="69">
        <f t="shared" si="38"/>
        <v>0</v>
      </c>
      <c r="E123" s="98">
        <f t="shared" si="35"/>
        <v>0</v>
      </c>
      <c r="F123" s="102">
        <f t="shared" si="39"/>
        <v>0</v>
      </c>
      <c r="G123" s="111">
        <f t="shared" si="40"/>
        <v>0</v>
      </c>
      <c r="H123" s="56">
        <v>0</v>
      </c>
      <c r="I123" s="56">
        <v>0</v>
      </c>
      <c r="J123" s="56">
        <v>0</v>
      </c>
      <c r="K123" s="56">
        <v>0</v>
      </c>
      <c r="L123" s="56">
        <v>0</v>
      </c>
      <c r="M123" s="56">
        <v>0</v>
      </c>
      <c r="N123" s="56">
        <v>0</v>
      </c>
      <c r="O123" s="52">
        <v>0</v>
      </c>
      <c r="P123" s="52">
        <v>0</v>
      </c>
      <c r="Q123" s="52">
        <v>0</v>
      </c>
      <c r="R123" s="52">
        <v>0</v>
      </c>
      <c r="S123" s="52">
        <v>0</v>
      </c>
      <c r="T123" s="52">
        <v>0</v>
      </c>
      <c r="U123" s="52">
        <v>0</v>
      </c>
      <c r="V123" s="41">
        <f t="shared" si="36"/>
        <v>0</v>
      </c>
      <c r="W123" s="82">
        <f t="shared" si="27"/>
        <v>0</v>
      </c>
      <c r="X123" s="82">
        <f t="shared" si="28"/>
        <v>0</v>
      </c>
      <c r="Y123" s="82">
        <f t="shared" si="29"/>
        <v>0</v>
      </c>
      <c r="Z123" s="82">
        <f t="shared" si="30"/>
        <v>0</v>
      </c>
      <c r="AA123" s="41">
        <f t="shared" si="37"/>
        <v>0</v>
      </c>
      <c r="AB123" s="82">
        <f t="shared" si="31"/>
        <v>0</v>
      </c>
      <c r="AC123" s="82">
        <f t="shared" si="32"/>
        <v>0</v>
      </c>
      <c r="AD123" s="82">
        <f t="shared" si="33"/>
        <v>0</v>
      </c>
      <c r="AE123" s="82">
        <f t="shared" si="34"/>
        <v>0</v>
      </c>
    </row>
    <row r="124" spans="1:31" ht="20.25" hidden="1" customHeight="1" thickBot="1">
      <c r="A124" s="4" t="s">
        <v>115</v>
      </c>
      <c r="B124" s="27"/>
      <c r="C124" s="7"/>
      <c r="D124" s="69">
        <f t="shared" si="38"/>
        <v>0</v>
      </c>
      <c r="E124" s="98">
        <f t="shared" si="35"/>
        <v>0</v>
      </c>
      <c r="F124" s="102">
        <f t="shared" si="39"/>
        <v>0</v>
      </c>
      <c r="G124" s="111">
        <f t="shared" si="40"/>
        <v>0</v>
      </c>
      <c r="H124" s="56">
        <v>0</v>
      </c>
      <c r="I124" s="56">
        <v>0</v>
      </c>
      <c r="J124" s="56">
        <v>0</v>
      </c>
      <c r="K124" s="56">
        <v>0</v>
      </c>
      <c r="L124" s="56">
        <v>0</v>
      </c>
      <c r="M124" s="56">
        <v>0</v>
      </c>
      <c r="N124" s="56">
        <v>0</v>
      </c>
      <c r="O124" s="52">
        <v>0</v>
      </c>
      <c r="P124" s="52">
        <v>0</v>
      </c>
      <c r="Q124" s="52">
        <v>0</v>
      </c>
      <c r="R124" s="52">
        <v>0</v>
      </c>
      <c r="S124" s="52">
        <v>0</v>
      </c>
      <c r="T124" s="52">
        <v>0</v>
      </c>
      <c r="U124" s="52">
        <v>0</v>
      </c>
      <c r="V124" s="41">
        <f t="shared" si="36"/>
        <v>0</v>
      </c>
      <c r="W124" s="82">
        <f t="shared" si="27"/>
        <v>0</v>
      </c>
      <c r="X124" s="82">
        <f t="shared" si="28"/>
        <v>0</v>
      </c>
      <c r="Y124" s="82">
        <f t="shared" si="29"/>
        <v>0</v>
      </c>
      <c r="Z124" s="82">
        <f t="shared" si="30"/>
        <v>0</v>
      </c>
      <c r="AA124" s="41">
        <f t="shared" si="37"/>
        <v>0</v>
      </c>
      <c r="AB124" s="82">
        <f t="shared" si="31"/>
        <v>0</v>
      </c>
      <c r="AC124" s="82">
        <f t="shared" si="32"/>
        <v>0</v>
      </c>
      <c r="AD124" s="82">
        <f t="shared" si="33"/>
        <v>0</v>
      </c>
      <c r="AE124" s="82">
        <f t="shared" si="34"/>
        <v>0</v>
      </c>
    </row>
    <row r="125" spans="1:31" ht="20.25" hidden="1" customHeight="1" thickBot="1">
      <c r="A125" s="4" t="s">
        <v>116</v>
      </c>
      <c r="B125" s="10"/>
      <c r="C125" s="9"/>
      <c r="D125" s="69">
        <f t="shared" si="38"/>
        <v>0</v>
      </c>
      <c r="E125" s="98">
        <f t="shared" si="35"/>
        <v>0</v>
      </c>
      <c r="F125" s="102">
        <f t="shared" si="39"/>
        <v>0</v>
      </c>
      <c r="G125" s="111">
        <f t="shared" si="40"/>
        <v>0</v>
      </c>
      <c r="H125" s="56">
        <v>0</v>
      </c>
      <c r="I125" s="56">
        <v>0</v>
      </c>
      <c r="J125" s="56">
        <v>0</v>
      </c>
      <c r="K125" s="56">
        <v>0</v>
      </c>
      <c r="L125" s="56">
        <v>0</v>
      </c>
      <c r="M125" s="56">
        <v>0</v>
      </c>
      <c r="N125" s="56">
        <v>0</v>
      </c>
      <c r="O125" s="52">
        <v>0</v>
      </c>
      <c r="P125" s="52">
        <v>0</v>
      </c>
      <c r="Q125" s="52">
        <v>0</v>
      </c>
      <c r="R125" s="52">
        <v>0</v>
      </c>
      <c r="S125" s="52">
        <v>0</v>
      </c>
      <c r="T125" s="52">
        <v>0</v>
      </c>
      <c r="U125" s="52">
        <v>0</v>
      </c>
      <c r="V125" s="41">
        <f t="shared" si="36"/>
        <v>0</v>
      </c>
      <c r="W125" s="82">
        <f t="shared" si="27"/>
        <v>0</v>
      </c>
      <c r="X125" s="82">
        <f t="shared" si="28"/>
        <v>0</v>
      </c>
      <c r="Y125" s="82">
        <f t="shared" si="29"/>
        <v>0</v>
      </c>
      <c r="Z125" s="82">
        <f t="shared" si="30"/>
        <v>0</v>
      </c>
      <c r="AA125" s="41">
        <f t="shared" si="37"/>
        <v>0</v>
      </c>
      <c r="AB125" s="82">
        <f t="shared" si="31"/>
        <v>0</v>
      </c>
      <c r="AC125" s="82">
        <f t="shared" si="32"/>
        <v>0</v>
      </c>
      <c r="AD125" s="82">
        <f t="shared" si="33"/>
        <v>0</v>
      </c>
      <c r="AE125" s="82">
        <f t="shared" si="34"/>
        <v>0</v>
      </c>
    </row>
    <row r="126" spans="1:31" ht="20.25" hidden="1" customHeight="1" thickBot="1">
      <c r="A126" s="4" t="s">
        <v>117</v>
      </c>
      <c r="B126" s="10"/>
      <c r="C126" s="25"/>
      <c r="D126" s="69">
        <f t="shared" si="38"/>
        <v>0</v>
      </c>
      <c r="E126" s="98">
        <f t="shared" si="35"/>
        <v>0</v>
      </c>
      <c r="F126" s="102">
        <f t="shared" si="39"/>
        <v>0</v>
      </c>
      <c r="G126" s="111">
        <f t="shared" si="40"/>
        <v>0</v>
      </c>
      <c r="H126" s="56">
        <v>0</v>
      </c>
      <c r="I126" s="56">
        <v>0</v>
      </c>
      <c r="J126" s="56">
        <v>0</v>
      </c>
      <c r="K126" s="56">
        <v>0</v>
      </c>
      <c r="L126" s="56">
        <v>0</v>
      </c>
      <c r="M126" s="56">
        <v>0</v>
      </c>
      <c r="N126" s="56">
        <v>0</v>
      </c>
      <c r="O126" s="52">
        <v>0</v>
      </c>
      <c r="P126" s="52">
        <v>0</v>
      </c>
      <c r="Q126" s="52">
        <v>0</v>
      </c>
      <c r="R126" s="52">
        <v>0</v>
      </c>
      <c r="S126" s="52">
        <v>0</v>
      </c>
      <c r="T126" s="52">
        <v>0</v>
      </c>
      <c r="U126" s="52">
        <v>0</v>
      </c>
      <c r="V126" s="41">
        <f t="shared" si="36"/>
        <v>0</v>
      </c>
      <c r="W126" s="82">
        <f t="shared" si="27"/>
        <v>0</v>
      </c>
      <c r="X126" s="82">
        <f t="shared" si="28"/>
        <v>0</v>
      </c>
      <c r="Y126" s="82">
        <f t="shared" si="29"/>
        <v>0</v>
      </c>
      <c r="Z126" s="82">
        <f t="shared" si="30"/>
        <v>0</v>
      </c>
      <c r="AA126" s="41">
        <f t="shared" si="37"/>
        <v>0</v>
      </c>
      <c r="AB126" s="82">
        <f t="shared" si="31"/>
        <v>0</v>
      </c>
      <c r="AC126" s="82">
        <f t="shared" si="32"/>
        <v>0</v>
      </c>
      <c r="AD126" s="82">
        <f t="shared" si="33"/>
        <v>0</v>
      </c>
      <c r="AE126" s="82">
        <f t="shared" si="34"/>
        <v>0</v>
      </c>
    </row>
    <row r="127" spans="1:31" ht="20.25" hidden="1" customHeight="1" thickBot="1">
      <c r="A127" s="4" t="s">
        <v>118</v>
      </c>
      <c r="B127" s="10"/>
      <c r="C127" s="9"/>
      <c r="D127" s="69">
        <f t="shared" si="38"/>
        <v>0</v>
      </c>
      <c r="E127" s="98">
        <f t="shared" si="35"/>
        <v>0</v>
      </c>
      <c r="F127" s="102">
        <f t="shared" si="39"/>
        <v>0</v>
      </c>
      <c r="G127" s="111">
        <f t="shared" si="40"/>
        <v>0</v>
      </c>
      <c r="H127" s="56">
        <v>0</v>
      </c>
      <c r="I127" s="56">
        <v>0</v>
      </c>
      <c r="J127" s="56">
        <v>0</v>
      </c>
      <c r="K127" s="56">
        <v>0</v>
      </c>
      <c r="L127" s="56">
        <v>0</v>
      </c>
      <c r="M127" s="56">
        <v>0</v>
      </c>
      <c r="N127" s="56">
        <v>0</v>
      </c>
      <c r="O127" s="52">
        <v>0</v>
      </c>
      <c r="P127" s="52">
        <v>0</v>
      </c>
      <c r="Q127" s="52">
        <v>0</v>
      </c>
      <c r="R127" s="52">
        <v>0</v>
      </c>
      <c r="S127" s="52">
        <v>0</v>
      </c>
      <c r="T127" s="52">
        <v>0</v>
      </c>
      <c r="U127" s="52">
        <v>0</v>
      </c>
      <c r="V127" s="41">
        <f t="shared" si="36"/>
        <v>0</v>
      </c>
      <c r="W127" s="82">
        <f t="shared" si="27"/>
        <v>0</v>
      </c>
      <c r="X127" s="82">
        <f t="shared" si="28"/>
        <v>0</v>
      </c>
      <c r="Y127" s="82">
        <f t="shared" si="29"/>
        <v>0</v>
      </c>
      <c r="Z127" s="82">
        <f t="shared" si="30"/>
        <v>0</v>
      </c>
      <c r="AA127" s="41">
        <f t="shared" si="37"/>
        <v>0</v>
      </c>
      <c r="AB127" s="82">
        <f t="shared" si="31"/>
        <v>0</v>
      </c>
      <c r="AC127" s="82">
        <f t="shared" si="32"/>
        <v>0</v>
      </c>
      <c r="AD127" s="82">
        <f t="shared" si="33"/>
        <v>0</v>
      </c>
      <c r="AE127" s="82">
        <f t="shared" si="34"/>
        <v>0</v>
      </c>
    </row>
    <row r="128" spans="1:31" ht="20.25" hidden="1" customHeight="1" thickBot="1">
      <c r="A128" s="4" t="s">
        <v>119</v>
      </c>
      <c r="B128" s="27"/>
      <c r="C128" s="7"/>
      <c r="D128" s="69">
        <f t="shared" si="38"/>
        <v>0</v>
      </c>
      <c r="E128" s="98">
        <f t="shared" si="35"/>
        <v>0</v>
      </c>
      <c r="F128" s="102">
        <f t="shared" si="39"/>
        <v>0</v>
      </c>
      <c r="G128" s="111">
        <f t="shared" si="40"/>
        <v>0</v>
      </c>
      <c r="H128" s="56">
        <v>0</v>
      </c>
      <c r="I128" s="56">
        <v>0</v>
      </c>
      <c r="J128" s="56">
        <v>0</v>
      </c>
      <c r="K128" s="56">
        <v>0</v>
      </c>
      <c r="L128" s="56">
        <v>0</v>
      </c>
      <c r="M128" s="56">
        <v>0</v>
      </c>
      <c r="N128" s="56">
        <v>0</v>
      </c>
      <c r="O128" s="52">
        <v>0</v>
      </c>
      <c r="P128" s="52">
        <v>0</v>
      </c>
      <c r="Q128" s="52">
        <v>0</v>
      </c>
      <c r="R128" s="52">
        <v>0</v>
      </c>
      <c r="S128" s="52">
        <v>0</v>
      </c>
      <c r="T128" s="52">
        <v>0</v>
      </c>
      <c r="U128" s="52">
        <v>0</v>
      </c>
      <c r="V128" s="41">
        <f t="shared" si="36"/>
        <v>0</v>
      </c>
      <c r="W128" s="82">
        <f t="shared" si="27"/>
        <v>0</v>
      </c>
      <c r="X128" s="82">
        <f t="shared" si="28"/>
        <v>0</v>
      </c>
      <c r="Y128" s="82">
        <f t="shared" si="29"/>
        <v>0</v>
      </c>
      <c r="Z128" s="82">
        <f t="shared" si="30"/>
        <v>0</v>
      </c>
      <c r="AA128" s="41">
        <f t="shared" si="37"/>
        <v>0</v>
      </c>
      <c r="AB128" s="82">
        <f t="shared" si="31"/>
        <v>0</v>
      </c>
      <c r="AC128" s="82">
        <f t="shared" si="32"/>
        <v>0</v>
      </c>
      <c r="AD128" s="82">
        <f t="shared" si="33"/>
        <v>0</v>
      </c>
      <c r="AE128" s="82">
        <f t="shared" si="34"/>
        <v>0</v>
      </c>
    </row>
    <row r="129" spans="1:33" ht="20.25" hidden="1" customHeight="1" thickBot="1">
      <c r="A129" s="4" t="s">
        <v>120</v>
      </c>
      <c r="B129" s="10"/>
      <c r="C129" s="7"/>
      <c r="D129" s="69">
        <f t="shared" si="38"/>
        <v>0</v>
      </c>
      <c r="E129" s="98">
        <f t="shared" si="35"/>
        <v>0</v>
      </c>
      <c r="F129" s="102">
        <f t="shared" si="39"/>
        <v>0</v>
      </c>
      <c r="G129" s="111">
        <f t="shared" si="40"/>
        <v>0</v>
      </c>
      <c r="H129" s="56">
        <v>0</v>
      </c>
      <c r="I129" s="56">
        <v>0</v>
      </c>
      <c r="J129" s="56">
        <v>0</v>
      </c>
      <c r="K129" s="56">
        <v>0</v>
      </c>
      <c r="L129" s="56">
        <v>0</v>
      </c>
      <c r="M129" s="56">
        <v>0</v>
      </c>
      <c r="N129" s="56">
        <v>0</v>
      </c>
      <c r="O129" s="52">
        <v>0</v>
      </c>
      <c r="P129" s="52">
        <v>0</v>
      </c>
      <c r="Q129" s="52">
        <v>0</v>
      </c>
      <c r="R129" s="52">
        <v>0</v>
      </c>
      <c r="S129" s="52">
        <v>0</v>
      </c>
      <c r="T129" s="52">
        <v>0</v>
      </c>
      <c r="U129" s="52">
        <v>0</v>
      </c>
      <c r="V129" s="41">
        <f t="shared" si="36"/>
        <v>0</v>
      </c>
      <c r="W129" s="82">
        <f t="shared" si="27"/>
        <v>0</v>
      </c>
      <c r="X129" s="82">
        <f t="shared" si="28"/>
        <v>0</v>
      </c>
      <c r="Y129" s="82">
        <f t="shared" si="29"/>
        <v>0</v>
      </c>
      <c r="Z129" s="82">
        <f t="shared" si="30"/>
        <v>0</v>
      </c>
      <c r="AA129" s="41">
        <f t="shared" si="37"/>
        <v>0</v>
      </c>
      <c r="AB129" s="82">
        <f t="shared" si="31"/>
        <v>0</v>
      </c>
      <c r="AC129" s="82">
        <f t="shared" si="32"/>
        <v>0</v>
      </c>
      <c r="AD129" s="82">
        <f t="shared" si="33"/>
        <v>0</v>
      </c>
      <c r="AE129" s="82">
        <f t="shared" si="34"/>
        <v>0</v>
      </c>
    </row>
    <row r="130" spans="1:33" ht="20.25" hidden="1" customHeight="1" thickBot="1">
      <c r="A130" s="4" t="s">
        <v>121</v>
      </c>
      <c r="B130" s="10"/>
      <c r="C130" s="9"/>
      <c r="D130" s="69">
        <f t="shared" si="38"/>
        <v>0</v>
      </c>
      <c r="E130" s="98">
        <f t="shared" si="35"/>
        <v>0</v>
      </c>
      <c r="F130" s="102">
        <f t="shared" si="39"/>
        <v>0</v>
      </c>
      <c r="G130" s="111">
        <f t="shared" si="40"/>
        <v>0</v>
      </c>
      <c r="H130" s="56">
        <v>0</v>
      </c>
      <c r="I130" s="56">
        <v>0</v>
      </c>
      <c r="J130" s="56">
        <v>0</v>
      </c>
      <c r="K130" s="56">
        <v>0</v>
      </c>
      <c r="L130" s="56">
        <v>0</v>
      </c>
      <c r="M130" s="56">
        <v>0</v>
      </c>
      <c r="N130" s="56">
        <v>0</v>
      </c>
      <c r="O130" s="52">
        <v>0</v>
      </c>
      <c r="P130" s="52">
        <v>0</v>
      </c>
      <c r="Q130" s="52">
        <v>0</v>
      </c>
      <c r="R130" s="52">
        <v>0</v>
      </c>
      <c r="S130" s="52">
        <v>0</v>
      </c>
      <c r="T130" s="52">
        <v>0</v>
      </c>
      <c r="U130" s="52">
        <v>0</v>
      </c>
      <c r="V130" s="41">
        <f t="shared" si="36"/>
        <v>0</v>
      </c>
      <c r="W130" s="82">
        <f t="shared" si="27"/>
        <v>0</v>
      </c>
      <c r="X130" s="82">
        <f t="shared" si="28"/>
        <v>0</v>
      </c>
      <c r="Y130" s="82">
        <f t="shared" si="29"/>
        <v>0</v>
      </c>
      <c r="Z130" s="82">
        <f t="shared" si="30"/>
        <v>0</v>
      </c>
      <c r="AA130" s="41">
        <f t="shared" si="37"/>
        <v>0</v>
      </c>
      <c r="AB130" s="82">
        <f t="shared" si="31"/>
        <v>0</v>
      </c>
      <c r="AC130" s="82">
        <f t="shared" si="32"/>
        <v>0</v>
      </c>
      <c r="AD130" s="82">
        <f t="shared" si="33"/>
        <v>0</v>
      </c>
      <c r="AE130" s="82">
        <f t="shared" si="34"/>
        <v>0</v>
      </c>
    </row>
    <row r="131" spans="1:33" ht="20.25" hidden="1" customHeight="1" thickBot="1">
      <c r="A131" s="4" t="s">
        <v>122</v>
      </c>
      <c r="B131" s="10"/>
      <c r="C131" s="7"/>
      <c r="D131" s="69">
        <f t="shared" si="38"/>
        <v>0</v>
      </c>
      <c r="E131" s="98">
        <f t="shared" si="35"/>
        <v>0</v>
      </c>
      <c r="F131" s="102">
        <f t="shared" si="39"/>
        <v>0</v>
      </c>
      <c r="G131" s="111">
        <f t="shared" si="40"/>
        <v>0</v>
      </c>
      <c r="H131" s="56">
        <v>0</v>
      </c>
      <c r="I131" s="56">
        <v>0</v>
      </c>
      <c r="J131" s="56">
        <v>0</v>
      </c>
      <c r="K131" s="56">
        <v>0</v>
      </c>
      <c r="L131" s="56">
        <v>0</v>
      </c>
      <c r="M131" s="56">
        <v>0</v>
      </c>
      <c r="N131" s="56">
        <v>0</v>
      </c>
      <c r="O131" s="52">
        <v>0</v>
      </c>
      <c r="P131" s="52">
        <v>0</v>
      </c>
      <c r="Q131" s="52">
        <v>0</v>
      </c>
      <c r="R131" s="52">
        <v>0</v>
      </c>
      <c r="S131" s="52">
        <v>0</v>
      </c>
      <c r="T131" s="52">
        <v>0</v>
      </c>
      <c r="U131" s="52">
        <v>0</v>
      </c>
      <c r="V131" s="41">
        <f t="shared" si="36"/>
        <v>0</v>
      </c>
      <c r="W131" s="82">
        <f t="shared" si="27"/>
        <v>0</v>
      </c>
      <c r="X131" s="82">
        <f t="shared" si="28"/>
        <v>0</v>
      </c>
      <c r="Y131" s="82">
        <f t="shared" si="29"/>
        <v>0</v>
      </c>
      <c r="Z131" s="82">
        <f t="shared" si="30"/>
        <v>0</v>
      </c>
      <c r="AA131" s="41">
        <f t="shared" si="37"/>
        <v>0</v>
      </c>
      <c r="AB131" s="82">
        <f t="shared" si="31"/>
        <v>0</v>
      </c>
      <c r="AC131" s="82">
        <f t="shared" si="32"/>
        <v>0</v>
      </c>
      <c r="AD131" s="82">
        <f t="shared" si="33"/>
        <v>0</v>
      </c>
      <c r="AE131" s="82">
        <f t="shared" si="34"/>
        <v>0</v>
      </c>
    </row>
    <row r="132" spans="1:33" ht="20.25" hidden="1" customHeight="1" thickBot="1">
      <c r="A132" s="4" t="s">
        <v>123</v>
      </c>
      <c r="B132" s="10"/>
      <c r="C132" s="9"/>
      <c r="D132" s="69">
        <f t="shared" si="38"/>
        <v>0</v>
      </c>
      <c r="E132" s="98">
        <f t="shared" si="35"/>
        <v>0</v>
      </c>
      <c r="F132" s="103">
        <f t="shared" si="39"/>
        <v>0</v>
      </c>
      <c r="G132" s="112">
        <f t="shared" si="40"/>
        <v>0</v>
      </c>
      <c r="H132" s="56">
        <v>0</v>
      </c>
      <c r="I132" s="56">
        <v>0</v>
      </c>
      <c r="J132" s="56">
        <v>0</v>
      </c>
      <c r="K132" s="56">
        <v>0</v>
      </c>
      <c r="L132" s="56">
        <v>0</v>
      </c>
      <c r="M132" s="56">
        <v>0</v>
      </c>
      <c r="N132" s="56">
        <v>0</v>
      </c>
      <c r="O132" s="52">
        <v>0</v>
      </c>
      <c r="P132" s="52">
        <v>0</v>
      </c>
      <c r="Q132" s="52">
        <v>0</v>
      </c>
      <c r="R132" s="52">
        <v>0</v>
      </c>
      <c r="S132" s="52">
        <v>0</v>
      </c>
      <c r="T132" s="52">
        <v>0</v>
      </c>
      <c r="U132" s="52">
        <v>0</v>
      </c>
      <c r="V132" s="41">
        <f t="shared" si="36"/>
        <v>0</v>
      </c>
      <c r="W132" s="82">
        <f t="shared" si="27"/>
        <v>0</v>
      </c>
      <c r="X132" s="82">
        <f t="shared" si="28"/>
        <v>0</v>
      </c>
      <c r="Y132" s="82">
        <f t="shared" si="29"/>
        <v>0</v>
      </c>
      <c r="Z132" s="82">
        <f t="shared" si="30"/>
        <v>0</v>
      </c>
      <c r="AA132" s="41">
        <f t="shared" si="37"/>
        <v>0</v>
      </c>
      <c r="AB132" s="82">
        <f t="shared" si="31"/>
        <v>0</v>
      </c>
      <c r="AC132" s="82">
        <f t="shared" si="32"/>
        <v>0</v>
      </c>
      <c r="AD132" s="82">
        <f t="shared" si="33"/>
        <v>0</v>
      </c>
      <c r="AE132" s="82">
        <f t="shared" si="34"/>
        <v>0</v>
      </c>
    </row>
    <row r="133" spans="1:33" s="15" customFormat="1" ht="20.25" customHeight="1" thickBot="1">
      <c r="A133" s="43"/>
      <c r="B133" s="32"/>
      <c r="C133" s="7"/>
      <c r="D133" s="20"/>
      <c r="E133" s="20"/>
      <c r="F133" s="20"/>
      <c r="G133" s="20"/>
      <c r="H133" s="28">
        <f t="shared" ref="H133:U133" si="41">COUNTIF(H23:H132,"&gt;0")</f>
        <v>11</v>
      </c>
      <c r="I133" s="28">
        <f t="shared" si="41"/>
        <v>16</v>
      </c>
      <c r="J133" s="28">
        <f t="shared" si="41"/>
        <v>4</v>
      </c>
      <c r="K133" s="28">
        <f t="shared" si="41"/>
        <v>20</v>
      </c>
      <c r="L133" s="28">
        <f t="shared" si="41"/>
        <v>11</v>
      </c>
      <c r="M133" s="28">
        <f t="shared" si="41"/>
        <v>14</v>
      </c>
      <c r="N133" s="28">
        <f t="shared" si="41"/>
        <v>0</v>
      </c>
      <c r="O133" s="28">
        <f t="shared" si="41"/>
        <v>21</v>
      </c>
      <c r="P133" s="28">
        <f t="shared" si="41"/>
        <v>18</v>
      </c>
      <c r="Q133" s="28">
        <f t="shared" si="41"/>
        <v>14</v>
      </c>
      <c r="R133" s="28">
        <f t="shared" si="41"/>
        <v>20</v>
      </c>
      <c r="S133" s="28">
        <f t="shared" si="41"/>
        <v>0</v>
      </c>
      <c r="T133" s="28">
        <f t="shared" si="41"/>
        <v>0</v>
      </c>
      <c r="U133" s="28">
        <f t="shared" si="41"/>
        <v>0</v>
      </c>
      <c r="V133" s="45" t="s">
        <v>70</v>
      </c>
      <c r="W133" s="46">
        <f>SUM(H133:U133)/14</f>
        <v>10.642857142857142</v>
      </c>
      <c r="AF133" s="44"/>
      <c r="AG133" s="44"/>
    </row>
    <row r="134" spans="1:33" ht="26.4" thickBot="1">
      <c r="B134" s="50" t="s">
        <v>140</v>
      </c>
      <c r="D134" s="113" t="s">
        <v>141</v>
      </c>
      <c r="E134" s="114"/>
      <c r="F134" s="115"/>
      <c r="H134" s="105"/>
      <c r="I134" s="105"/>
      <c r="J134" s="106"/>
      <c r="K134" s="106"/>
    </row>
    <row r="135" spans="1:33">
      <c r="E135" s="15"/>
    </row>
  </sheetData>
  <sortState ref="B23:U65">
    <sortCondition descending="1" ref="D23:D65"/>
  </sortState>
  <mergeCells count="6">
    <mergeCell ref="D134:F134"/>
    <mergeCell ref="A21:D21"/>
    <mergeCell ref="A20:U20"/>
    <mergeCell ref="A19:U19"/>
    <mergeCell ref="A17:U17"/>
    <mergeCell ref="A18:U18"/>
  </mergeCells>
  <printOptions horizontalCentered="1" verticalCentered="1"/>
  <pageMargins left="0" right="0" top="0" bottom="0" header="0" footer="0"/>
  <pageSetup paperSize="9" scale="55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AE136"/>
  <sheetViews>
    <sheetView tabSelected="1" zoomScale="60" zoomScaleNormal="60" zoomScalePageLayoutView="85" workbookViewId="0">
      <selection activeCell="S23" sqref="S23"/>
    </sheetView>
  </sheetViews>
  <sheetFormatPr baseColWidth="10" defaultRowHeight="14.4"/>
  <cols>
    <col min="1" max="1" width="7.44140625" customWidth="1"/>
    <col min="2" max="2" width="39.33203125" customWidth="1"/>
    <col min="3" max="3" width="3.88671875" hidden="1" customWidth="1"/>
    <col min="4" max="6" width="10.88671875" customWidth="1"/>
    <col min="7" max="7" width="10" style="1" customWidth="1"/>
    <col min="8" max="21" width="7.109375" style="1" customWidth="1"/>
    <col min="22" max="22" width="6.6640625" hidden="1" customWidth="1"/>
    <col min="23" max="26" width="4.6640625" hidden="1" customWidth="1"/>
    <col min="27" max="27" width="7.109375" hidden="1" customWidth="1"/>
    <col min="28" max="31" width="4.21875" hidden="1" customWidth="1"/>
  </cols>
  <sheetData>
    <row r="3" spans="1:21" ht="50.4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5" spans="1:21" ht="15.75" customHeight="1"/>
    <row r="14" spans="1:21" s="22" customFormat="1"/>
    <row r="15" spans="1:21" s="22" customFormat="1"/>
    <row r="17" spans="1:31" s="21" customFormat="1" ht="54" customHeight="1">
      <c r="A17" s="125" t="s">
        <v>155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32"/>
      <c r="P17" s="132"/>
      <c r="Q17" s="132"/>
      <c r="R17" s="132"/>
      <c r="S17" s="132"/>
      <c r="T17" s="132"/>
      <c r="U17" s="132"/>
    </row>
    <row r="18" spans="1:31" s="21" customFormat="1" ht="41.25" customHeight="1">
      <c r="A18" s="133" t="s">
        <v>196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4"/>
      <c r="P18" s="134"/>
      <c r="Q18" s="134"/>
      <c r="R18" s="134"/>
      <c r="S18" s="134"/>
      <c r="T18" s="134"/>
      <c r="U18" s="134"/>
    </row>
    <row r="19" spans="1:31" s="31" customFormat="1" ht="55.5" customHeight="1">
      <c r="A19" s="122" t="s">
        <v>203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32"/>
      <c r="P19" s="132"/>
      <c r="Q19" s="132"/>
      <c r="R19" s="132"/>
      <c r="S19" s="132"/>
      <c r="T19" s="132"/>
      <c r="U19" s="132"/>
    </row>
    <row r="20" spans="1:31" s="31" customFormat="1" ht="55.5" customHeight="1">
      <c r="A20" s="129" t="s">
        <v>169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1"/>
      <c r="P20" s="131"/>
      <c r="Q20" s="131"/>
      <c r="R20" s="131"/>
      <c r="S20" s="131"/>
      <c r="T20" s="131"/>
      <c r="U20" s="131"/>
    </row>
    <row r="21" spans="1:31" s="15" customFormat="1" ht="10.199999999999999" customHeight="1" thickBot="1">
      <c r="A21" s="34"/>
      <c r="B21" s="35"/>
      <c r="C21" s="36"/>
      <c r="D21" s="37"/>
      <c r="E21" s="37"/>
      <c r="F21" s="37"/>
      <c r="G21" s="38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:31" s="15" customFormat="1" ht="84.6" customHeight="1" thickTop="1" thickBot="1">
      <c r="A22" s="116" t="s">
        <v>168</v>
      </c>
      <c r="B22" s="117"/>
      <c r="C22" s="117"/>
      <c r="D22" s="118"/>
      <c r="E22" s="88"/>
      <c r="F22" s="88"/>
      <c r="G22" s="89"/>
      <c r="H22" s="57" t="s">
        <v>142</v>
      </c>
      <c r="I22" s="57" t="s">
        <v>143</v>
      </c>
      <c r="J22" s="57" t="s">
        <v>144</v>
      </c>
      <c r="K22" s="57" t="s">
        <v>146</v>
      </c>
      <c r="L22" s="57" t="s">
        <v>147</v>
      </c>
      <c r="M22" s="57" t="s">
        <v>148</v>
      </c>
      <c r="N22" s="57" t="s">
        <v>145</v>
      </c>
      <c r="O22" s="53" t="s">
        <v>144</v>
      </c>
      <c r="P22" s="53" t="s">
        <v>145</v>
      </c>
      <c r="Q22" s="53" t="s">
        <v>143</v>
      </c>
      <c r="R22" s="53" t="s">
        <v>146</v>
      </c>
      <c r="S22" s="53" t="s">
        <v>142</v>
      </c>
      <c r="T22" s="53" t="s">
        <v>149</v>
      </c>
      <c r="U22" s="54" t="s">
        <v>150</v>
      </c>
    </row>
    <row r="23" spans="1:31" s="15" customFormat="1" ht="46.2" customHeight="1" thickTop="1" thickBot="1">
      <c r="A23"/>
      <c r="B23"/>
      <c r="C23"/>
      <c r="D23" s="68" t="s">
        <v>54</v>
      </c>
      <c r="E23" s="42" t="s">
        <v>190</v>
      </c>
      <c r="F23" s="90" t="s">
        <v>200</v>
      </c>
      <c r="G23" s="91" t="s">
        <v>201</v>
      </c>
      <c r="H23" s="55" t="s">
        <v>125</v>
      </c>
      <c r="I23" s="55" t="s">
        <v>126</v>
      </c>
      <c r="J23" s="55" t="s">
        <v>129</v>
      </c>
      <c r="K23" s="58" t="s">
        <v>131</v>
      </c>
      <c r="L23" s="59" t="s">
        <v>132</v>
      </c>
      <c r="M23" s="60" t="s">
        <v>139</v>
      </c>
      <c r="N23" s="59" t="s">
        <v>135</v>
      </c>
      <c r="O23" s="47" t="s">
        <v>127</v>
      </c>
      <c r="P23" s="48" t="s">
        <v>128</v>
      </c>
      <c r="Q23" s="49" t="s">
        <v>134</v>
      </c>
      <c r="R23" s="72" t="s">
        <v>170</v>
      </c>
      <c r="S23" s="49" t="s">
        <v>185</v>
      </c>
      <c r="T23" s="49" t="s">
        <v>136</v>
      </c>
      <c r="U23" s="81" t="s">
        <v>137</v>
      </c>
      <c r="V23" s="96" t="s">
        <v>188</v>
      </c>
      <c r="W23" s="79">
        <v>1</v>
      </c>
      <c r="X23" s="79">
        <v>2</v>
      </c>
      <c r="Y23" s="79">
        <v>3</v>
      </c>
      <c r="Z23" s="79">
        <v>4</v>
      </c>
      <c r="AA23" s="97" t="s">
        <v>189</v>
      </c>
      <c r="AB23" s="80">
        <v>1</v>
      </c>
      <c r="AC23" s="80">
        <v>2</v>
      </c>
      <c r="AD23" s="80">
        <v>3</v>
      </c>
      <c r="AE23" s="80">
        <v>4</v>
      </c>
    </row>
    <row r="24" spans="1:31" ht="20.25" customHeight="1" thickBot="1">
      <c r="A24" s="13" t="s">
        <v>52</v>
      </c>
      <c r="B24" s="70" t="s">
        <v>71</v>
      </c>
      <c r="C24" s="11"/>
      <c r="D24" s="69">
        <f>V24+AA24</f>
        <v>254</v>
      </c>
      <c r="E24" s="98">
        <f>F24+G24</f>
        <v>8</v>
      </c>
      <c r="F24" s="101">
        <f>COUNTIF(W24:Z24,"&gt;0")</f>
        <v>4</v>
      </c>
      <c r="G24" s="92">
        <f>COUNTIF(AB24:AE24,"&gt;0")</f>
        <v>4</v>
      </c>
      <c r="H24" s="56">
        <v>28</v>
      </c>
      <c r="I24" s="56">
        <v>30</v>
      </c>
      <c r="J24" s="56">
        <v>0</v>
      </c>
      <c r="K24" s="56">
        <v>31</v>
      </c>
      <c r="L24" s="56">
        <v>33</v>
      </c>
      <c r="M24" s="56">
        <v>26</v>
      </c>
      <c r="N24" s="56">
        <v>0</v>
      </c>
      <c r="O24" s="52">
        <v>24</v>
      </c>
      <c r="P24" s="52">
        <v>35</v>
      </c>
      <c r="Q24" s="76">
        <v>39</v>
      </c>
      <c r="R24" s="52">
        <v>34</v>
      </c>
      <c r="S24" s="52">
        <v>0</v>
      </c>
      <c r="T24" s="52">
        <v>0</v>
      </c>
      <c r="U24" s="52">
        <v>0</v>
      </c>
      <c r="V24" s="41">
        <f t="shared" ref="V24:V57" si="0">W24+X24+Y24+Z24</f>
        <v>122</v>
      </c>
      <c r="W24" s="82">
        <f t="shared" ref="W24:W57" si="1">LARGE($H24:$N24,1)</f>
        <v>33</v>
      </c>
      <c r="X24" s="82">
        <f t="shared" ref="X24:X57" si="2">LARGE($H24:$N24,2)</f>
        <v>31</v>
      </c>
      <c r="Y24" s="82">
        <f t="shared" ref="Y24:Y57" si="3">LARGE($H24:$N24,3)</f>
        <v>30</v>
      </c>
      <c r="Z24" s="82">
        <f t="shared" ref="Z24:Z57" si="4">LARGE($H24:$N24,4)</f>
        <v>28</v>
      </c>
      <c r="AA24" s="41">
        <f t="shared" ref="AA24:AA57" si="5">AB24+AC24+AD24+AE24</f>
        <v>132</v>
      </c>
      <c r="AB24" s="82">
        <f t="shared" ref="AB24:AB57" si="6">LARGE($O24:$U24,1)</f>
        <v>39</v>
      </c>
      <c r="AC24" s="82">
        <f t="shared" ref="AC24:AC57" si="7">LARGE($O24:$U24,2)</f>
        <v>35</v>
      </c>
      <c r="AD24" s="82">
        <f t="shared" ref="AD24:AD57" si="8">LARGE($O24:$U24,3)</f>
        <v>34</v>
      </c>
      <c r="AE24" s="82">
        <f t="shared" ref="AE24:AE57" si="9">LARGE($O24:$U24,4)</f>
        <v>24</v>
      </c>
    </row>
    <row r="25" spans="1:31" ht="20.25" customHeight="1" thickBot="1">
      <c r="A25" s="13" t="s">
        <v>51</v>
      </c>
      <c r="B25" s="70" t="s">
        <v>72</v>
      </c>
      <c r="C25" s="10"/>
      <c r="D25" s="69">
        <f>V25+AA25</f>
        <v>240</v>
      </c>
      <c r="E25" s="99">
        <f>F25+G25</f>
        <v>7</v>
      </c>
      <c r="F25" s="102">
        <f>COUNTIF(W25:Z25,"&gt;0")</f>
        <v>4</v>
      </c>
      <c r="G25" s="93">
        <f>COUNTIF(AB25:AE25,"&gt;0")</f>
        <v>3</v>
      </c>
      <c r="H25" s="76">
        <v>37</v>
      </c>
      <c r="I25" s="56">
        <v>0</v>
      </c>
      <c r="J25" s="56">
        <v>0</v>
      </c>
      <c r="K25" s="76">
        <v>37</v>
      </c>
      <c r="L25" s="56">
        <v>31</v>
      </c>
      <c r="M25" s="56">
        <v>25</v>
      </c>
      <c r="N25" s="56">
        <v>0</v>
      </c>
      <c r="O25" s="52">
        <v>34</v>
      </c>
      <c r="P25" s="52">
        <v>36</v>
      </c>
      <c r="Q25" s="52">
        <v>0</v>
      </c>
      <c r="R25" s="76">
        <v>40</v>
      </c>
      <c r="S25" s="52">
        <v>0</v>
      </c>
      <c r="T25" s="52">
        <v>0</v>
      </c>
      <c r="U25" s="52">
        <v>0</v>
      </c>
      <c r="V25" s="41">
        <f t="shared" si="0"/>
        <v>130</v>
      </c>
      <c r="W25" s="82">
        <f t="shared" si="1"/>
        <v>37</v>
      </c>
      <c r="X25" s="82">
        <f t="shared" si="2"/>
        <v>37</v>
      </c>
      <c r="Y25" s="82">
        <f t="shared" si="3"/>
        <v>31</v>
      </c>
      <c r="Z25" s="82">
        <f t="shared" si="4"/>
        <v>25</v>
      </c>
      <c r="AA25" s="41">
        <f t="shared" si="5"/>
        <v>110</v>
      </c>
      <c r="AB25" s="82">
        <f t="shared" si="6"/>
        <v>40</v>
      </c>
      <c r="AC25" s="82">
        <f t="shared" si="7"/>
        <v>36</v>
      </c>
      <c r="AD25" s="82">
        <f t="shared" si="8"/>
        <v>34</v>
      </c>
      <c r="AE25" s="82">
        <f t="shared" si="9"/>
        <v>0</v>
      </c>
    </row>
    <row r="26" spans="1:31" ht="20.25" customHeight="1" thickBot="1">
      <c r="A26" s="13" t="s">
        <v>50</v>
      </c>
      <c r="B26" s="71" t="s">
        <v>75</v>
      </c>
      <c r="C26" s="10"/>
      <c r="D26" s="69">
        <f>V26+AA26</f>
        <v>228</v>
      </c>
      <c r="E26" s="99">
        <f>F26+G26</f>
        <v>7</v>
      </c>
      <c r="F26" s="102">
        <f>COUNTIF(W26:Z26,"&gt;0")</f>
        <v>3</v>
      </c>
      <c r="G26" s="93">
        <f>COUNTIF(AB26:AE26,"&gt;0")</f>
        <v>4</v>
      </c>
      <c r="H26" s="56">
        <v>31</v>
      </c>
      <c r="I26" s="56">
        <v>34</v>
      </c>
      <c r="J26" s="56">
        <v>33</v>
      </c>
      <c r="K26" s="56">
        <v>0</v>
      </c>
      <c r="L26" s="56">
        <v>0</v>
      </c>
      <c r="M26" s="56">
        <v>0</v>
      </c>
      <c r="N26" s="56">
        <v>0</v>
      </c>
      <c r="O26" s="76">
        <v>39</v>
      </c>
      <c r="P26" s="52">
        <v>31</v>
      </c>
      <c r="Q26" s="52">
        <v>36</v>
      </c>
      <c r="R26" s="52">
        <v>24</v>
      </c>
      <c r="S26" s="52">
        <v>0</v>
      </c>
      <c r="T26" s="52">
        <v>0</v>
      </c>
      <c r="U26" s="52">
        <v>0</v>
      </c>
      <c r="V26" s="41">
        <f t="shared" si="0"/>
        <v>98</v>
      </c>
      <c r="W26" s="82">
        <f t="shared" si="1"/>
        <v>34</v>
      </c>
      <c r="X26" s="82">
        <f t="shared" si="2"/>
        <v>33</v>
      </c>
      <c r="Y26" s="82">
        <f t="shared" si="3"/>
        <v>31</v>
      </c>
      <c r="Z26" s="82">
        <f t="shared" si="4"/>
        <v>0</v>
      </c>
      <c r="AA26" s="41">
        <f t="shared" si="5"/>
        <v>130</v>
      </c>
      <c r="AB26" s="82">
        <f t="shared" si="6"/>
        <v>39</v>
      </c>
      <c r="AC26" s="82">
        <f t="shared" si="7"/>
        <v>36</v>
      </c>
      <c r="AD26" s="82">
        <f t="shared" si="8"/>
        <v>31</v>
      </c>
      <c r="AE26" s="82">
        <f t="shared" si="9"/>
        <v>24</v>
      </c>
    </row>
    <row r="27" spans="1:31" ht="20.25" customHeight="1" thickBot="1">
      <c r="A27" s="4" t="s">
        <v>49</v>
      </c>
      <c r="B27" s="70" t="s">
        <v>161</v>
      </c>
      <c r="C27" s="11"/>
      <c r="D27" s="69">
        <f>V27+AA27</f>
        <v>188</v>
      </c>
      <c r="E27" s="99">
        <f>F27+G27</f>
        <v>7</v>
      </c>
      <c r="F27" s="102">
        <f>COUNTIF(W27:Z27,"&gt;0")</f>
        <v>4</v>
      </c>
      <c r="G27" s="93">
        <f>COUNTIF(AB27:AE27,"&gt;0")</f>
        <v>3</v>
      </c>
      <c r="H27" s="56">
        <v>0</v>
      </c>
      <c r="I27" s="56">
        <v>29</v>
      </c>
      <c r="J27" s="56">
        <v>25</v>
      </c>
      <c r="K27" s="56">
        <v>0</v>
      </c>
      <c r="L27" s="56">
        <v>28</v>
      </c>
      <c r="M27" s="56">
        <v>31</v>
      </c>
      <c r="N27" s="56">
        <v>0</v>
      </c>
      <c r="O27" s="52">
        <v>24</v>
      </c>
      <c r="P27" s="52">
        <v>23</v>
      </c>
      <c r="Q27" s="52">
        <v>0</v>
      </c>
      <c r="R27" s="52">
        <v>28</v>
      </c>
      <c r="S27" s="52">
        <v>0</v>
      </c>
      <c r="T27" s="52">
        <v>0</v>
      </c>
      <c r="U27" s="52">
        <v>0</v>
      </c>
      <c r="V27" s="41">
        <f t="shared" si="0"/>
        <v>113</v>
      </c>
      <c r="W27" s="82">
        <f t="shared" si="1"/>
        <v>31</v>
      </c>
      <c r="X27" s="82">
        <f t="shared" si="2"/>
        <v>29</v>
      </c>
      <c r="Y27" s="82">
        <f t="shared" si="3"/>
        <v>28</v>
      </c>
      <c r="Z27" s="82">
        <f t="shared" si="4"/>
        <v>25</v>
      </c>
      <c r="AA27" s="41">
        <f t="shared" si="5"/>
        <v>75</v>
      </c>
      <c r="AB27" s="82">
        <f t="shared" si="6"/>
        <v>28</v>
      </c>
      <c r="AC27" s="82">
        <f t="shared" si="7"/>
        <v>24</v>
      </c>
      <c r="AD27" s="82">
        <f t="shared" si="8"/>
        <v>23</v>
      </c>
      <c r="AE27" s="82">
        <f t="shared" si="9"/>
        <v>0</v>
      </c>
    </row>
    <row r="28" spans="1:31" ht="20.25" customHeight="1" thickBot="1">
      <c r="A28" s="4" t="s">
        <v>48</v>
      </c>
      <c r="B28" s="70" t="s">
        <v>160</v>
      </c>
      <c r="C28" s="11"/>
      <c r="D28" s="69">
        <f>V28+AA28</f>
        <v>185</v>
      </c>
      <c r="E28" s="99">
        <f>F28+G28</f>
        <v>6</v>
      </c>
      <c r="F28" s="102">
        <f>COUNTIF(W28:Z28,"&gt;0")</f>
        <v>2</v>
      </c>
      <c r="G28" s="93">
        <f>COUNTIF(AB28:AE28,"&gt;0")</f>
        <v>4</v>
      </c>
      <c r="H28" s="56">
        <v>0</v>
      </c>
      <c r="I28" s="56">
        <v>27</v>
      </c>
      <c r="J28" s="56">
        <v>0</v>
      </c>
      <c r="K28" s="56">
        <v>31</v>
      </c>
      <c r="L28" s="56">
        <v>0</v>
      </c>
      <c r="M28" s="56">
        <v>0</v>
      </c>
      <c r="N28" s="56">
        <v>0</v>
      </c>
      <c r="O28" s="52">
        <v>29</v>
      </c>
      <c r="P28" s="52">
        <v>34</v>
      </c>
      <c r="Q28" s="52">
        <v>31</v>
      </c>
      <c r="R28" s="52">
        <v>33</v>
      </c>
      <c r="S28" s="52">
        <v>0</v>
      </c>
      <c r="T28" s="52">
        <v>0</v>
      </c>
      <c r="U28" s="52">
        <v>0</v>
      </c>
      <c r="V28" s="41">
        <f t="shared" si="0"/>
        <v>58</v>
      </c>
      <c r="W28" s="82">
        <f t="shared" si="1"/>
        <v>31</v>
      </c>
      <c r="X28" s="82">
        <f t="shared" si="2"/>
        <v>27</v>
      </c>
      <c r="Y28" s="82">
        <f t="shared" si="3"/>
        <v>0</v>
      </c>
      <c r="Z28" s="82">
        <f t="shared" si="4"/>
        <v>0</v>
      </c>
      <c r="AA28" s="41">
        <f t="shared" si="5"/>
        <v>127</v>
      </c>
      <c r="AB28" s="82">
        <f t="shared" si="6"/>
        <v>34</v>
      </c>
      <c r="AC28" s="82">
        <f t="shared" si="7"/>
        <v>33</v>
      </c>
      <c r="AD28" s="82">
        <f t="shared" si="8"/>
        <v>31</v>
      </c>
      <c r="AE28" s="82">
        <f t="shared" si="9"/>
        <v>29</v>
      </c>
    </row>
    <row r="29" spans="1:31" ht="20.25" customHeight="1" thickBot="1">
      <c r="A29" s="4" t="s">
        <v>47</v>
      </c>
      <c r="B29" s="70" t="s">
        <v>76</v>
      </c>
      <c r="C29" s="10"/>
      <c r="D29" s="69">
        <f>V29+AA29</f>
        <v>183</v>
      </c>
      <c r="E29" s="99">
        <f>F29+G29</f>
        <v>6</v>
      </c>
      <c r="F29" s="102">
        <f>COUNTIF(W29:Z29,"&gt;0")</f>
        <v>4</v>
      </c>
      <c r="G29" s="93">
        <f>COUNTIF(AB29:AE29,"&gt;0")</f>
        <v>2</v>
      </c>
      <c r="H29" s="56">
        <v>23</v>
      </c>
      <c r="I29" s="56">
        <v>0</v>
      </c>
      <c r="J29" s="56">
        <v>32</v>
      </c>
      <c r="K29" s="56">
        <v>33</v>
      </c>
      <c r="L29" s="56">
        <v>0</v>
      </c>
      <c r="M29" s="56">
        <v>30</v>
      </c>
      <c r="N29" s="56">
        <v>0</v>
      </c>
      <c r="O29" s="52">
        <v>0</v>
      </c>
      <c r="P29" s="52">
        <v>34</v>
      </c>
      <c r="Q29" s="52">
        <v>0</v>
      </c>
      <c r="R29" s="52">
        <v>31</v>
      </c>
      <c r="S29" s="52">
        <v>0</v>
      </c>
      <c r="T29" s="52">
        <v>0</v>
      </c>
      <c r="U29" s="52">
        <v>0</v>
      </c>
      <c r="V29" s="41">
        <f t="shared" si="0"/>
        <v>118</v>
      </c>
      <c r="W29" s="82">
        <f t="shared" si="1"/>
        <v>33</v>
      </c>
      <c r="X29" s="82">
        <f t="shared" si="2"/>
        <v>32</v>
      </c>
      <c r="Y29" s="82">
        <f t="shared" si="3"/>
        <v>30</v>
      </c>
      <c r="Z29" s="82">
        <f t="shared" si="4"/>
        <v>23</v>
      </c>
      <c r="AA29" s="41">
        <f t="shared" si="5"/>
        <v>65</v>
      </c>
      <c r="AB29" s="82">
        <f t="shared" si="6"/>
        <v>34</v>
      </c>
      <c r="AC29" s="82">
        <f t="shared" si="7"/>
        <v>31</v>
      </c>
      <c r="AD29" s="82">
        <f t="shared" si="8"/>
        <v>0</v>
      </c>
      <c r="AE29" s="82">
        <f t="shared" si="9"/>
        <v>0</v>
      </c>
    </row>
    <row r="30" spans="1:31" ht="20.25" customHeight="1" thickBot="1">
      <c r="A30" s="4" t="s">
        <v>46</v>
      </c>
      <c r="B30" s="70" t="s">
        <v>77</v>
      </c>
      <c r="C30" s="10"/>
      <c r="D30" s="69">
        <f>V30+AA30</f>
        <v>170</v>
      </c>
      <c r="E30" s="99">
        <f>F30+G30</f>
        <v>7</v>
      </c>
      <c r="F30" s="102">
        <f>COUNTIF(W30:Z30,"&gt;0")</f>
        <v>4</v>
      </c>
      <c r="G30" s="93">
        <f>COUNTIF(AB30:AE30,"&gt;0")</f>
        <v>3</v>
      </c>
      <c r="H30" s="56">
        <v>16</v>
      </c>
      <c r="I30" s="56">
        <v>19</v>
      </c>
      <c r="J30" s="56">
        <v>26</v>
      </c>
      <c r="K30" s="56">
        <v>25</v>
      </c>
      <c r="L30" s="56">
        <v>0</v>
      </c>
      <c r="M30" s="56">
        <v>15</v>
      </c>
      <c r="N30" s="56">
        <v>0</v>
      </c>
      <c r="O30" s="52">
        <v>28</v>
      </c>
      <c r="P30" s="52">
        <v>0</v>
      </c>
      <c r="Q30" s="52">
        <v>31</v>
      </c>
      <c r="R30" s="52">
        <v>25</v>
      </c>
      <c r="S30" s="52">
        <v>0</v>
      </c>
      <c r="T30" s="52">
        <v>0</v>
      </c>
      <c r="U30" s="52">
        <v>0</v>
      </c>
      <c r="V30" s="41">
        <f t="shared" si="0"/>
        <v>86</v>
      </c>
      <c r="W30" s="82">
        <f t="shared" si="1"/>
        <v>26</v>
      </c>
      <c r="X30" s="82">
        <f t="shared" si="2"/>
        <v>25</v>
      </c>
      <c r="Y30" s="82">
        <f t="shared" si="3"/>
        <v>19</v>
      </c>
      <c r="Z30" s="82">
        <f t="shared" si="4"/>
        <v>16</v>
      </c>
      <c r="AA30" s="41">
        <f t="shared" si="5"/>
        <v>84</v>
      </c>
      <c r="AB30" s="82">
        <f t="shared" si="6"/>
        <v>31</v>
      </c>
      <c r="AC30" s="82">
        <f t="shared" si="7"/>
        <v>28</v>
      </c>
      <c r="AD30" s="82">
        <f t="shared" si="8"/>
        <v>25</v>
      </c>
      <c r="AE30" s="82">
        <f t="shared" si="9"/>
        <v>0</v>
      </c>
    </row>
    <row r="31" spans="1:31" ht="20.25" customHeight="1" thickBot="1">
      <c r="A31" s="4" t="s">
        <v>45</v>
      </c>
      <c r="B31" s="70" t="s">
        <v>178</v>
      </c>
      <c r="C31" s="11"/>
      <c r="D31" s="69">
        <f>V31+AA31</f>
        <v>155</v>
      </c>
      <c r="E31" s="99">
        <f>F31+G31</f>
        <v>5</v>
      </c>
      <c r="F31" s="102">
        <f>COUNTIF(W31:Z31,"&gt;0")</f>
        <v>2</v>
      </c>
      <c r="G31" s="93">
        <f>COUNTIF(AB31:AE31,"&gt;0")</f>
        <v>3</v>
      </c>
      <c r="H31" s="56">
        <v>0</v>
      </c>
      <c r="I31" s="56">
        <v>0</v>
      </c>
      <c r="J31" s="56">
        <v>0</v>
      </c>
      <c r="K31" s="56">
        <v>28</v>
      </c>
      <c r="L31" s="56">
        <v>30</v>
      </c>
      <c r="M31" s="56">
        <v>0</v>
      </c>
      <c r="N31" s="56">
        <v>0</v>
      </c>
      <c r="O31" s="52">
        <v>0</v>
      </c>
      <c r="P31" s="52">
        <v>28</v>
      </c>
      <c r="Q31" s="52">
        <v>32</v>
      </c>
      <c r="R31" s="76">
        <v>37</v>
      </c>
      <c r="S31" s="52">
        <v>0</v>
      </c>
      <c r="T31" s="52">
        <v>0</v>
      </c>
      <c r="U31" s="52">
        <v>0</v>
      </c>
      <c r="V31" s="41">
        <f t="shared" si="0"/>
        <v>58</v>
      </c>
      <c r="W31" s="82">
        <f t="shared" si="1"/>
        <v>30</v>
      </c>
      <c r="X31" s="82">
        <f t="shared" si="2"/>
        <v>28</v>
      </c>
      <c r="Y31" s="82">
        <f t="shared" si="3"/>
        <v>0</v>
      </c>
      <c r="Z31" s="82">
        <f t="shared" si="4"/>
        <v>0</v>
      </c>
      <c r="AA31" s="41">
        <f t="shared" si="5"/>
        <v>97</v>
      </c>
      <c r="AB31" s="82">
        <f t="shared" si="6"/>
        <v>37</v>
      </c>
      <c r="AC31" s="82">
        <f t="shared" si="7"/>
        <v>32</v>
      </c>
      <c r="AD31" s="82">
        <f t="shared" si="8"/>
        <v>28</v>
      </c>
      <c r="AE31" s="82">
        <f t="shared" si="9"/>
        <v>0</v>
      </c>
    </row>
    <row r="32" spans="1:31" ht="20.25" customHeight="1" thickBot="1">
      <c r="A32" s="4" t="s">
        <v>44</v>
      </c>
      <c r="B32" s="70" t="s">
        <v>78</v>
      </c>
      <c r="C32" s="11"/>
      <c r="D32" s="69">
        <f>V32+AA32</f>
        <v>150</v>
      </c>
      <c r="E32" s="99">
        <f>F32+G32</f>
        <v>5</v>
      </c>
      <c r="F32" s="102">
        <f>COUNTIF(W32:Z32,"&gt;0")</f>
        <v>3</v>
      </c>
      <c r="G32" s="93">
        <f>COUNTIF(AB32:AE32,"&gt;0")</f>
        <v>2</v>
      </c>
      <c r="H32" s="56">
        <v>27</v>
      </c>
      <c r="I32" s="56">
        <v>33</v>
      </c>
      <c r="J32" s="56">
        <v>0</v>
      </c>
      <c r="K32" s="56">
        <v>0</v>
      </c>
      <c r="L32" s="56">
        <v>33</v>
      </c>
      <c r="M32" s="56">
        <v>0</v>
      </c>
      <c r="N32" s="56">
        <v>0</v>
      </c>
      <c r="O32" s="52">
        <v>28</v>
      </c>
      <c r="P32" s="52">
        <v>29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41">
        <f t="shared" si="0"/>
        <v>93</v>
      </c>
      <c r="W32" s="82">
        <f t="shared" si="1"/>
        <v>33</v>
      </c>
      <c r="X32" s="82">
        <f t="shared" si="2"/>
        <v>33</v>
      </c>
      <c r="Y32" s="82">
        <f t="shared" si="3"/>
        <v>27</v>
      </c>
      <c r="Z32" s="82">
        <f t="shared" si="4"/>
        <v>0</v>
      </c>
      <c r="AA32" s="41">
        <f t="shared" si="5"/>
        <v>57</v>
      </c>
      <c r="AB32" s="82">
        <f t="shared" si="6"/>
        <v>29</v>
      </c>
      <c r="AC32" s="82">
        <f t="shared" si="7"/>
        <v>28</v>
      </c>
      <c r="AD32" s="82">
        <f t="shared" si="8"/>
        <v>0</v>
      </c>
      <c r="AE32" s="82">
        <f t="shared" si="9"/>
        <v>0</v>
      </c>
    </row>
    <row r="33" spans="1:31" ht="20.25" customHeight="1" thickBot="1">
      <c r="A33" s="4" t="s">
        <v>43</v>
      </c>
      <c r="B33" s="73" t="s">
        <v>165</v>
      </c>
      <c r="C33" s="12"/>
      <c r="D33" s="69">
        <f>V33+AA33</f>
        <v>142</v>
      </c>
      <c r="E33" s="99">
        <f>F33+G33</f>
        <v>5</v>
      </c>
      <c r="F33" s="102">
        <f>COUNTIF(W33:Z33,"&gt;0")</f>
        <v>1</v>
      </c>
      <c r="G33" s="93">
        <f>COUNTIF(AB33:AE33,"&gt;0")</f>
        <v>4</v>
      </c>
      <c r="H33" s="56">
        <v>0</v>
      </c>
      <c r="I33" s="56">
        <v>29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2">
        <v>22</v>
      </c>
      <c r="P33" s="52">
        <v>23</v>
      </c>
      <c r="Q33" s="52">
        <v>32</v>
      </c>
      <c r="R33" s="52">
        <v>36</v>
      </c>
      <c r="S33" s="52">
        <v>0</v>
      </c>
      <c r="T33" s="52">
        <v>0</v>
      </c>
      <c r="U33" s="52">
        <v>0</v>
      </c>
      <c r="V33" s="41">
        <f t="shared" si="0"/>
        <v>29</v>
      </c>
      <c r="W33" s="82">
        <f t="shared" si="1"/>
        <v>29</v>
      </c>
      <c r="X33" s="82">
        <f t="shared" si="2"/>
        <v>0</v>
      </c>
      <c r="Y33" s="82">
        <f t="shared" si="3"/>
        <v>0</v>
      </c>
      <c r="Z33" s="82">
        <f t="shared" si="4"/>
        <v>0</v>
      </c>
      <c r="AA33" s="41">
        <f t="shared" si="5"/>
        <v>113</v>
      </c>
      <c r="AB33" s="82">
        <f t="shared" si="6"/>
        <v>36</v>
      </c>
      <c r="AC33" s="82">
        <f t="shared" si="7"/>
        <v>32</v>
      </c>
      <c r="AD33" s="82">
        <f t="shared" si="8"/>
        <v>23</v>
      </c>
      <c r="AE33" s="82">
        <f t="shared" si="9"/>
        <v>22</v>
      </c>
    </row>
    <row r="34" spans="1:31" ht="20.25" customHeight="1" thickBot="1">
      <c r="A34" s="4" t="s">
        <v>42</v>
      </c>
      <c r="B34" s="70" t="s">
        <v>74</v>
      </c>
      <c r="C34" s="12"/>
      <c r="D34" s="69">
        <f>V34+AA34</f>
        <v>141</v>
      </c>
      <c r="E34" s="99">
        <f>F34+G34</f>
        <v>4</v>
      </c>
      <c r="F34" s="102">
        <f>COUNTIF(W34:Z34,"&gt;0")</f>
        <v>3</v>
      </c>
      <c r="G34" s="93">
        <f>COUNTIF(AB34:AE34,"&gt;0")</f>
        <v>1</v>
      </c>
      <c r="H34" s="76">
        <v>44</v>
      </c>
      <c r="I34" s="56">
        <v>35</v>
      </c>
      <c r="J34" s="56">
        <v>0</v>
      </c>
      <c r="K34" s="76">
        <v>38</v>
      </c>
      <c r="L34" s="56">
        <v>0</v>
      </c>
      <c r="M34" s="56">
        <v>0</v>
      </c>
      <c r="N34" s="56">
        <v>0</v>
      </c>
      <c r="O34" s="52">
        <v>24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41">
        <f t="shared" si="0"/>
        <v>117</v>
      </c>
      <c r="W34" s="82">
        <f t="shared" si="1"/>
        <v>44</v>
      </c>
      <c r="X34" s="82">
        <f t="shared" si="2"/>
        <v>38</v>
      </c>
      <c r="Y34" s="82">
        <f t="shared" si="3"/>
        <v>35</v>
      </c>
      <c r="Z34" s="82">
        <f t="shared" si="4"/>
        <v>0</v>
      </c>
      <c r="AA34" s="41">
        <f t="shared" si="5"/>
        <v>24</v>
      </c>
      <c r="AB34" s="82">
        <f t="shared" si="6"/>
        <v>24</v>
      </c>
      <c r="AC34" s="82">
        <f t="shared" si="7"/>
        <v>0</v>
      </c>
      <c r="AD34" s="82">
        <f t="shared" si="8"/>
        <v>0</v>
      </c>
      <c r="AE34" s="82">
        <f t="shared" si="9"/>
        <v>0</v>
      </c>
    </row>
    <row r="35" spans="1:31" ht="20.25" customHeight="1" thickBot="1">
      <c r="A35" s="4" t="s">
        <v>41</v>
      </c>
      <c r="B35" s="70" t="s">
        <v>191</v>
      </c>
      <c r="C35" s="11"/>
      <c r="D35" s="69">
        <f>V35+AA35</f>
        <v>137</v>
      </c>
      <c r="E35" s="99">
        <f>F35+G35</f>
        <v>4</v>
      </c>
      <c r="F35" s="102">
        <f>COUNTIF(W35:Z35,"&gt;0")</f>
        <v>2</v>
      </c>
      <c r="G35" s="93">
        <f>COUNTIF(AB35:AE35,"&gt;0")</f>
        <v>2</v>
      </c>
      <c r="H35" s="56">
        <v>0</v>
      </c>
      <c r="I35" s="56">
        <v>0</v>
      </c>
      <c r="J35" s="56">
        <v>0</v>
      </c>
      <c r="K35" s="76">
        <v>40</v>
      </c>
      <c r="L35" s="56">
        <v>0</v>
      </c>
      <c r="M35" s="56">
        <v>27</v>
      </c>
      <c r="N35" s="56">
        <v>0</v>
      </c>
      <c r="O35" s="52">
        <v>0</v>
      </c>
      <c r="P35" s="52">
        <v>0</v>
      </c>
      <c r="Q35" s="52">
        <v>35</v>
      </c>
      <c r="R35" s="52">
        <v>35</v>
      </c>
      <c r="S35" s="52">
        <v>0</v>
      </c>
      <c r="T35" s="52">
        <v>0</v>
      </c>
      <c r="U35" s="52">
        <v>0</v>
      </c>
      <c r="V35" s="41">
        <f t="shared" si="0"/>
        <v>67</v>
      </c>
      <c r="W35" s="82">
        <f t="shared" si="1"/>
        <v>40</v>
      </c>
      <c r="X35" s="82">
        <f t="shared" si="2"/>
        <v>27</v>
      </c>
      <c r="Y35" s="82">
        <f t="shared" si="3"/>
        <v>0</v>
      </c>
      <c r="Z35" s="82">
        <f t="shared" si="4"/>
        <v>0</v>
      </c>
      <c r="AA35" s="41">
        <f t="shared" si="5"/>
        <v>70</v>
      </c>
      <c r="AB35" s="82">
        <f t="shared" si="6"/>
        <v>35</v>
      </c>
      <c r="AC35" s="82">
        <f t="shared" si="7"/>
        <v>35</v>
      </c>
      <c r="AD35" s="82">
        <f t="shared" si="8"/>
        <v>0</v>
      </c>
      <c r="AE35" s="82">
        <f t="shared" si="9"/>
        <v>0</v>
      </c>
    </row>
    <row r="36" spans="1:31" ht="20.25" customHeight="1" thickBot="1">
      <c r="A36" s="4" t="s">
        <v>40</v>
      </c>
      <c r="B36" s="70" t="s">
        <v>157</v>
      </c>
      <c r="C36" s="10"/>
      <c r="D36" s="69">
        <f>V36+AA36</f>
        <v>132</v>
      </c>
      <c r="E36" s="99">
        <f>F36+G36</f>
        <v>4</v>
      </c>
      <c r="F36" s="102">
        <f>COUNTIF(W36:Z36,"&gt;0")</f>
        <v>2</v>
      </c>
      <c r="G36" s="93">
        <f>COUNTIF(AB36:AE36,"&gt;0")</f>
        <v>2</v>
      </c>
      <c r="H36" s="56">
        <v>0</v>
      </c>
      <c r="I36" s="76">
        <v>40</v>
      </c>
      <c r="J36" s="56">
        <v>0</v>
      </c>
      <c r="K36" s="56">
        <v>33</v>
      </c>
      <c r="L36" s="56">
        <v>0</v>
      </c>
      <c r="M36" s="56">
        <v>0</v>
      </c>
      <c r="N36" s="56">
        <v>0</v>
      </c>
      <c r="O36" s="52">
        <v>35</v>
      </c>
      <c r="P36" s="52">
        <v>0</v>
      </c>
      <c r="Q36" s="52">
        <v>24</v>
      </c>
      <c r="R36" s="52">
        <v>0</v>
      </c>
      <c r="S36" s="52">
        <v>0</v>
      </c>
      <c r="T36" s="52">
        <v>0</v>
      </c>
      <c r="U36" s="52">
        <v>0</v>
      </c>
      <c r="V36" s="41">
        <f t="shared" si="0"/>
        <v>73</v>
      </c>
      <c r="W36" s="82">
        <f t="shared" si="1"/>
        <v>40</v>
      </c>
      <c r="X36" s="82">
        <f t="shared" si="2"/>
        <v>33</v>
      </c>
      <c r="Y36" s="82">
        <f t="shared" si="3"/>
        <v>0</v>
      </c>
      <c r="Z36" s="82">
        <f t="shared" si="4"/>
        <v>0</v>
      </c>
      <c r="AA36" s="41">
        <f t="shared" si="5"/>
        <v>59</v>
      </c>
      <c r="AB36" s="82">
        <f t="shared" si="6"/>
        <v>35</v>
      </c>
      <c r="AC36" s="82">
        <f t="shared" si="7"/>
        <v>24</v>
      </c>
      <c r="AD36" s="82">
        <f t="shared" si="8"/>
        <v>0</v>
      </c>
      <c r="AE36" s="82">
        <f t="shared" si="9"/>
        <v>0</v>
      </c>
    </row>
    <row r="37" spans="1:31" ht="20.25" customHeight="1" thickBot="1">
      <c r="A37" s="4" t="s">
        <v>39</v>
      </c>
      <c r="B37" s="70" t="s">
        <v>79</v>
      </c>
      <c r="C37" s="10"/>
      <c r="D37" s="69">
        <f>V37+AA37</f>
        <v>130</v>
      </c>
      <c r="E37" s="99">
        <f>F37+G37</f>
        <v>4</v>
      </c>
      <c r="F37" s="102">
        <f>COUNTIF(W37:Z37,"&gt;0")</f>
        <v>1</v>
      </c>
      <c r="G37" s="93">
        <f>COUNTIF(AB37:AE37,"&gt;0")</f>
        <v>3</v>
      </c>
      <c r="H37" s="56">
        <v>35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2">
        <v>31</v>
      </c>
      <c r="P37" s="52">
        <v>33</v>
      </c>
      <c r="Q37" s="52">
        <v>31</v>
      </c>
      <c r="R37" s="52">
        <v>0</v>
      </c>
      <c r="S37" s="52">
        <v>0</v>
      </c>
      <c r="T37" s="52">
        <v>0</v>
      </c>
      <c r="U37" s="52">
        <v>0</v>
      </c>
      <c r="V37" s="41">
        <f t="shared" si="0"/>
        <v>35</v>
      </c>
      <c r="W37" s="82">
        <f t="shared" si="1"/>
        <v>35</v>
      </c>
      <c r="X37" s="82">
        <f t="shared" si="2"/>
        <v>0</v>
      </c>
      <c r="Y37" s="82">
        <f t="shared" si="3"/>
        <v>0</v>
      </c>
      <c r="Z37" s="82">
        <f t="shared" si="4"/>
        <v>0</v>
      </c>
      <c r="AA37" s="41">
        <f t="shared" si="5"/>
        <v>95</v>
      </c>
      <c r="AB37" s="82">
        <f t="shared" si="6"/>
        <v>33</v>
      </c>
      <c r="AC37" s="82">
        <f t="shared" si="7"/>
        <v>31</v>
      </c>
      <c r="AD37" s="82">
        <f t="shared" si="8"/>
        <v>31</v>
      </c>
      <c r="AE37" s="82">
        <f t="shared" si="9"/>
        <v>0</v>
      </c>
    </row>
    <row r="38" spans="1:31" ht="20.25" customHeight="1" thickBot="1">
      <c r="A38" s="4" t="s">
        <v>38</v>
      </c>
      <c r="B38" s="70" t="s">
        <v>163</v>
      </c>
      <c r="C38" s="10"/>
      <c r="D38" s="69">
        <f>V38+AA38</f>
        <v>126</v>
      </c>
      <c r="E38" s="99">
        <f>F38+G38</f>
        <v>5</v>
      </c>
      <c r="F38" s="102">
        <f>COUNTIF(W38:Z38,"&gt;0")</f>
        <v>3</v>
      </c>
      <c r="G38" s="93">
        <f>COUNTIF(AB38:AE38,"&gt;0")</f>
        <v>2</v>
      </c>
      <c r="H38" s="56">
        <v>0</v>
      </c>
      <c r="I38" s="56">
        <v>24</v>
      </c>
      <c r="J38" s="56">
        <v>0</v>
      </c>
      <c r="K38" s="56">
        <v>26</v>
      </c>
      <c r="L38" s="56">
        <v>21</v>
      </c>
      <c r="M38" s="56">
        <v>0</v>
      </c>
      <c r="N38" s="56">
        <v>0</v>
      </c>
      <c r="O38" s="52">
        <v>22</v>
      </c>
      <c r="P38" s="52">
        <v>0</v>
      </c>
      <c r="Q38" s="52">
        <v>0</v>
      </c>
      <c r="R38" s="52">
        <v>33</v>
      </c>
      <c r="S38" s="52">
        <v>0</v>
      </c>
      <c r="T38" s="52">
        <v>0</v>
      </c>
      <c r="U38" s="52">
        <v>0</v>
      </c>
      <c r="V38" s="41">
        <f t="shared" si="0"/>
        <v>71</v>
      </c>
      <c r="W38" s="82">
        <f t="shared" si="1"/>
        <v>26</v>
      </c>
      <c r="X38" s="82">
        <f t="shared" si="2"/>
        <v>24</v>
      </c>
      <c r="Y38" s="82">
        <f t="shared" si="3"/>
        <v>21</v>
      </c>
      <c r="Z38" s="82">
        <f t="shared" si="4"/>
        <v>0</v>
      </c>
      <c r="AA38" s="41">
        <f t="shared" si="5"/>
        <v>55</v>
      </c>
      <c r="AB38" s="82">
        <f t="shared" si="6"/>
        <v>33</v>
      </c>
      <c r="AC38" s="82">
        <f t="shared" si="7"/>
        <v>22</v>
      </c>
      <c r="AD38" s="82">
        <f t="shared" si="8"/>
        <v>0</v>
      </c>
      <c r="AE38" s="82">
        <f t="shared" si="9"/>
        <v>0</v>
      </c>
    </row>
    <row r="39" spans="1:31" ht="20.25" customHeight="1" thickBot="1">
      <c r="A39" s="4" t="s">
        <v>37</v>
      </c>
      <c r="B39" s="70" t="s">
        <v>171</v>
      </c>
      <c r="C39" s="11"/>
      <c r="D39" s="69">
        <f>V39+AA39</f>
        <v>125</v>
      </c>
      <c r="E39" s="99">
        <f>F39+G39</f>
        <v>4</v>
      </c>
      <c r="F39" s="102">
        <f>COUNTIF(W39:Z39,"&gt;0")</f>
        <v>1</v>
      </c>
      <c r="G39" s="93">
        <f>COUNTIF(AB39:AE39,"&gt;0")</f>
        <v>3</v>
      </c>
      <c r="H39" s="56">
        <v>0</v>
      </c>
      <c r="I39" s="56">
        <v>0</v>
      </c>
      <c r="J39" s="56">
        <v>0</v>
      </c>
      <c r="K39" s="56">
        <v>25</v>
      </c>
      <c r="L39" s="56">
        <v>0</v>
      </c>
      <c r="M39" s="56">
        <v>0</v>
      </c>
      <c r="N39" s="56">
        <v>0</v>
      </c>
      <c r="O39" s="52">
        <v>31</v>
      </c>
      <c r="P39" s="76">
        <v>38</v>
      </c>
      <c r="Q39" s="52">
        <v>0</v>
      </c>
      <c r="R39" s="52">
        <v>31</v>
      </c>
      <c r="S39" s="52">
        <v>0</v>
      </c>
      <c r="T39" s="52">
        <v>0</v>
      </c>
      <c r="U39" s="52">
        <v>0</v>
      </c>
      <c r="V39" s="41">
        <f t="shared" si="0"/>
        <v>25</v>
      </c>
      <c r="W39" s="82">
        <f t="shared" si="1"/>
        <v>25</v>
      </c>
      <c r="X39" s="82">
        <f t="shared" si="2"/>
        <v>0</v>
      </c>
      <c r="Y39" s="82">
        <f t="shared" si="3"/>
        <v>0</v>
      </c>
      <c r="Z39" s="82">
        <f t="shared" si="4"/>
        <v>0</v>
      </c>
      <c r="AA39" s="41">
        <f t="shared" si="5"/>
        <v>100</v>
      </c>
      <c r="AB39" s="82">
        <f t="shared" si="6"/>
        <v>38</v>
      </c>
      <c r="AC39" s="82">
        <f t="shared" si="7"/>
        <v>31</v>
      </c>
      <c r="AD39" s="82">
        <f t="shared" si="8"/>
        <v>31</v>
      </c>
      <c r="AE39" s="82">
        <f t="shared" si="9"/>
        <v>0</v>
      </c>
    </row>
    <row r="40" spans="1:31" ht="20.25" customHeight="1" thickBot="1">
      <c r="A40" s="4" t="s">
        <v>36</v>
      </c>
      <c r="B40" s="70" t="s">
        <v>162</v>
      </c>
      <c r="C40" s="11"/>
      <c r="D40" s="69">
        <f>V40+AA40</f>
        <v>112</v>
      </c>
      <c r="E40" s="99">
        <f>F40+G40</f>
        <v>4</v>
      </c>
      <c r="F40" s="102">
        <f>COUNTIF(W40:Z40,"&gt;0")</f>
        <v>1</v>
      </c>
      <c r="G40" s="93">
        <f>COUNTIF(AB40:AE40,"&gt;0")</f>
        <v>3</v>
      </c>
      <c r="H40" s="56">
        <v>0</v>
      </c>
      <c r="I40" s="56">
        <v>22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2">
        <v>27</v>
      </c>
      <c r="P40" s="52">
        <v>0</v>
      </c>
      <c r="Q40" s="52">
        <v>28</v>
      </c>
      <c r="R40" s="52">
        <v>35</v>
      </c>
      <c r="S40" s="52">
        <v>0</v>
      </c>
      <c r="T40" s="52">
        <v>0</v>
      </c>
      <c r="U40" s="52">
        <v>0</v>
      </c>
      <c r="V40" s="41">
        <f t="shared" si="0"/>
        <v>22</v>
      </c>
      <c r="W40" s="82">
        <f t="shared" si="1"/>
        <v>22</v>
      </c>
      <c r="X40" s="82">
        <f t="shared" si="2"/>
        <v>0</v>
      </c>
      <c r="Y40" s="82">
        <f t="shared" si="3"/>
        <v>0</v>
      </c>
      <c r="Z40" s="82">
        <f t="shared" si="4"/>
        <v>0</v>
      </c>
      <c r="AA40" s="41">
        <f t="shared" si="5"/>
        <v>90</v>
      </c>
      <c r="AB40" s="82">
        <f t="shared" si="6"/>
        <v>35</v>
      </c>
      <c r="AC40" s="82">
        <f t="shared" si="7"/>
        <v>28</v>
      </c>
      <c r="AD40" s="82">
        <f t="shared" si="8"/>
        <v>27</v>
      </c>
      <c r="AE40" s="82">
        <f t="shared" si="9"/>
        <v>0</v>
      </c>
    </row>
    <row r="41" spans="1:31" ht="20.25" customHeight="1" thickBot="1">
      <c r="A41" s="4" t="s">
        <v>35</v>
      </c>
      <c r="B41" s="70" t="s">
        <v>172</v>
      </c>
      <c r="C41" s="11"/>
      <c r="D41" s="69">
        <f>V41+AA41</f>
        <v>107</v>
      </c>
      <c r="E41" s="99">
        <f>F41+G41</f>
        <v>3</v>
      </c>
      <c r="F41" s="102">
        <f>COUNTIF(W41:Z41,"&gt;0")</f>
        <v>3</v>
      </c>
      <c r="G41" s="93">
        <f>COUNTIF(AB41:AE41,"&gt;0")</f>
        <v>0</v>
      </c>
      <c r="H41" s="56">
        <v>0</v>
      </c>
      <c r="I41" s="56">
        <v>0</v>
      </c>
      <c r="J41" s="56">
        <v>0</v>
      </c>
      <c r="K41" s="76">
        <v>48</v>
      </c>
      <c r="L41" s="76">
        <v>38</v>
      </c>
      <c r="M41" s="56">
        <v>21</v>
      </c>
      <c r="N41" s="56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41">
        <f t="shared" si="0"/>
        <v>107</v>
      </c>
      <c r="W41" s="82">
        <f t="shared" si="1"/>
        <v>48</v>
      </c>
      <c r="X41" s="82">
        <f t="shared" si="2"/>
        <v>38</v>
      </c>
      <c r="Y41" s="82">
        <f t="shared" si="3"/>
        <v>21</v>
      </c>
      <c r="Z41" s="82">
        <f t="shared" si="4"/>
        <v>0</v>
      </c>
      <c r="AA41" s="41">
        <f t="shared" si="5"/>
        <v>0</v>
      </c>
      <c r="AB41" s="82">
        <f t="shared" si="6"/>
        <v>0</v>
      </c>
      <c r="AC41" s="82">
        <f t="shared" si="7"/>
        <v>0</v>
      </c>
      <c r="AD41" s="82">
        <f t="shared" si="8"/>
        <v>0</v>
      </c>
      <c r="AE41" s="82">
        <f t="shared" si="9"/>
        <v>0</v>
      </c>
    </row>
    <row r="42" spans="1:31" ht="20.25" customHeight="1" thickBot="1">
      <c r="A42" s="4" t="s">
        <v>34</v>
      </c>
      <c r="B42" s="70" t="s">
        <v>164</v>
      </c>
      <c r="C42" s="11"/>
      <c r="D42" s="69">
        <f>V42+AA42</f>
        <v>106</v>
      </c>
      <c r="E42" s="99">
        <f>F42+G42</f>
        <v>4</v>
      </c>
      <c r="F42" s="102">
        <f>COUNTIF(W42:Z42,"&gt;0")</f>
        <v>3</v>
      </c>
      <c r="G42" s="93">
        <f>COUNTIF(AB42:AE42,"&gt;0")</f>
        <v>1</v>
      </c>
      <c r="H42" s="56">
        <v>0</v>
      </c>
      <c r="I42" s="56">
        <v>30</v>
      </c>
      <c r="J42" s="56">
        <v>0</v>
      </c>
      <c r="K42" s="56">
        <v>29</v>
      </c>
      <c r="L42" s="56">
        <v>0</v>
      </c>
      <c r="M42" s="56">
        <v>26</v>
      </c>
      <c r="N42" s="56">
        <v>0</v>
      </c>
      <c r="O42" s="52">
        <v>0</v>
      </c>
      <c r="P42" s="52">
        <v>0</v>
      </c>
      <c r="Q42" s="52">
        <v>0</v>
      </c>
      <c r="R42" s="52">
        <v>21</v>
      </c>
      <c r="S42" s="52">
        <v>0</v>
      </c>
      <c r="T42" s="52">
        <v>0</v>
      </c>
      <c r="U42" s="52">
        <v>0</v>
      </c>
      <c r="V42" s="41">
        <f t="shared" si="0"/>
        <v>85</v>
      </c>
      <c r="W42" s="82">
        <f t="shared" si="1"/>
        <v>30</v>
      </c>
      <c r="X42" s="82">
        <f t="shared" si="2"/>
        <v>29</v>
      </c>
      <c r="Y42" s="82">
        <f t="shared" si="3"/>
        <v>26</v>
      </c>
      <c r="Z42" s="82">
        <f t="shared" si="4"/>
        <v>0</v>
      </c>
      <c r="AA42" s="41">
        <f t="shared" si="5"/>
        <v>21</v>
      </c>
      <c r="AB42" s="82">
        <f t="shared" si="6"/>
        <v>21</v>
      </c>
      <c r="AC42" s="82">
        <f t="shared" si="7"/>
        <v>0</v>
      </c>
      <c r="AD42" s="82">
        <f t="shared" si="8"/>
        <v>0</v>
      </c>
      <c r="AE42" s="82">
        <f t="shared" si="9"/>
        <v>0</v>
      </c>
    </row>
    <row r="43" spans="1:31" ht="20.25" customHeight="1" thickBot="1">
      <c r="A43" s="4" t="s">
        <v>33</v>
      </c>
      <c r="B43" s="104" t="s">
        <v>198</v>
      </c>
      <c r="C43" s="10"/>
      <c r="D43" s="69">
        <f>V43+AA43</f>
        <v>104</v>
      </c>
      <c r="E43" s="99">
        <f>F43+G43</f>
        <v>3</v>
      </c>
      <c r="F43" s="102">
        <f>COUNTIF(W43:Z43,"&gt;0")</f>
        <v>2</v>
      </c>
      <c r="G43" s="93">
        <f>COUNTIF(AB43:AE43,"&gt;0")</f>
        <v>1</v>
      </c>
      <c r="H43" s="56">
        <v>0</v>
      </c>
      <c r="I43" s="56">
        <v>0</v>
      </c>
      <c r="J43" s="56">
        <v>0</v>
      </c>
      <c r="K43" s="56">
        <v>0</v>
      </c>
      <c r="L43" s="76">
        <v>41</v>
      </c>
      <c r="M43" s="56">
        <v>31</v>
      </c>
      <c r="N43" s="56">
        <v>0</v>
      </c>
      <c r="O43" s="52">
        <v>0</v>
      </c>
      <c r="P43" s="52">
        <v>0</v>
      </c>
      <c r="Q43" s="52">
        <v>32</v>
      </c>
      <c r="R43" s="52">
        <v>0</v>
      </c>
      <c r="S43" s="52">
        <v>0</v>
      </c>
      <c r="T43" s="52">
        <v>0</v>
      </c>
      <c r="U43" s="52">
        <v>0</v>
      </c>
      <c r="V43" s="41">
        <f t="shared" si="0"/>
        <v>72</v>
      </c>
      <c r="W43" s="82">
        <f t="shared" si="1"/>
        <v>41</v>
      </c>
      <c r="X43" s="82">
        <f t="shared" si="2"/>
        <v>31</v>
      </c>
      <c r="Y43" s="82">
        <f t="shared" si="3"/>
        <v>0</v>
      </c>
      <c r="Z43" s="82">
        <f t="shared" si="4"/>
        <v>0</v>
      </c>
      <c r="AA43" s="41">
        <f t="shared" si="5"/>
        <v>32</v>
      </c>
      <c r="AB43" s="82">
        <f t="shared" si="6"/>
        <v>32</v>
      </c>
      <c r="AC43" s="82">
        <f t="shared" si="7"/>
        <v>0</v>
      </c>
      <c r="AD43" s="82">
        <f t="shared" si="8"/>
        <v>0</v>
      </c>
      <c r="AE43" s="82">
        <f t="shared" si="9"/>
        <v>0</v>
      </c>
    </row>
    <row r="44" spans="1:31" ht="20.25" customHeight="1" thickBot="1">
      <c r="A44" s="4" t="s">
        <v>32</v>
      </c>
      <c r="B44" s="73" t="s">
        <v>166</v>
      </c>
      <c r="C44" s="10"/>
      <c r="D44" s="69">
        <f>V44+AA44</f>
        <v>102</v>
      </c>
      <c r="E44" s="99">
        <f>F44+G44</f>
        <v>3</v>
      </c>
      <c r="F44" s="102">
        <f>COUNTIF(W44:Z44,"&gt;0")</f>
        <v>2</v>
      </c>
      <c r="G44" s="93">
        <f>COUNTIF(AB44:AE44,"&gt;0")</f>
        <v>1</v>
      </c>
      <c r="H44" s="56">
        <v>0</v>
      </c>
      <c r="I44" s="56">
        <v>26</v>
      </c>
      <c r="J44" s="56">
        <v>0</v>
      </c>
      <c r="K44" s="76">
        <v>37</v>
      </c>
      <c r="L44" s="56">
        <v>0</v>
      </c>
      <c r="M44" s="56">
        <v>0</v>
      </c>
      <c r="N44" s="56">
        <v>0</v>
      </c>
      <c r="O44" s="52">
        <v>0</v>
      </c>
      <c r="P44" s="52">
        <v>0</v>
      </c>
      <c r="Q44" s="76">
        <v>39</v>
      </c>
      <c r="R44" s="52">
        <v>0</v>
      </c>
      <c r="S44" s="52">
        <v>0</v>
      </c>
      <c r="T44" s="52">
        <v>0</v>
      </c>
      <c r="U44" s="52">
        <v>0</v>
      </c>
      <c r="V44" s="41">
        <f t="shared" si="0"/>
        <v>63</v>
      </c>
      <c r="W44" s="82">
        <f t="shared" si="1"/>
        <v>37</v>
      </c>
      <c r="X44" s="82">
        <f t="shared" si="2"/>
        <v>26</v>
      </c>
      <c r="Y44" s="82">
        <f t="shared" si="3"/>
        <v>0</v>
      </c>
      <c r="Z44" s="82">
        <f t="shared" si="4"/>
        <v>0</v>
      </c>
      <c r="AA44" s="41">
        <f t="shared" si="5"/>
        <v>39</v>
      </c>
      <c r="AB44" s="82">
        <f t="shared" si="6"/>
        <v>39</v>
      </c>
      <c r="AC44" s="82">
        <f t="shared" si="7"/>
        <v>0</v>
      </c>
      <c r="AD44" s="82">
        <f t="shared" si="8"/>
        <v>0</v>
      </c>
      <c r="AE44" s="82">
        <f t="shared" si="9"/>
        <v>0</v>
      </c>
    </row>
    <row r="45" spans="1:31" ht="20.25" customHeight="1" thickBot="1">
      <c r="A45" s="4" t="s">
        <v>31</v>
      </c>
      <c r="B45" s="70" t="s">
        <v>73</v>
      </c>
      <c r="C45" s="10"/>
      <c r="D45" s="69">
        <f>V45+AA45</f>
        <v>95</v>
      </c>
      <c r="E45" s="99">
        <f>F45+G45</f>
        <v>3</v>
      </c>
      <c r="F45" s="102">
        <f>COUNTIF(W45:Z45,"&gt;0")</f>
        <v>1</v>
      </c>
      <c r="G45" s="93">
        <f>COUNTIF(AB45:AE45,"&gt;0")</f>
        <v>2</v>
      </c>
      <c r="H45" s="56">
        <v>30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2">
        <v>34</v>
      </c>
      <c r="P45" s="52">
        <v>31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41">
        <f t="shared" si="0"/>
        <v>30</v>
      </c>
      <c r="W45" s="82">
        <f t="shared" si="1"/>
        <v>30</v>
      </c>
      <c r="X45" s="82">
        <f t="shared" si="2"/>
        <v>0</v>
      </c>
      <c r="Y45" s="82">
        <f t="shared" si="3"/>
        <v>0</v>
      </c>
      <c r="Z45" s="82">
        <f t="shared" si="4"/>
        <v>0</v>
      </c>
      <c r="AA45" s="41">
        <f t="shared" si="5"/>
        <v>65</v>
      </c>
      <c r="AB45" s="82">
        <f t="shared" si="6"/>
        <v>34</v>
      </c>
      <c r="AC45" s="82">
        <f t="shared" si="7"/>
        <v>31</v>
      </c>
      <c r="AD45" s="82">
        <f t="shared" si="8"/>
        <v>0</v>
      </c>
      <c r="AE45" s="82">
        <f t="shared" si="9"/>
        <v>0</v>
      </c>
    </row>
    <row r="46" spans="1:31" ht="20.25" customHeight="1" thickBot="1">
      <c r="A46" s="4" t="s">
        <v>30</v>
      </c>
      <c r="B46" s="74" t="s">
        <v>173</v>
      </c>
      <c r="C46" s="12"/>
      <c r="D46" s="69">
        <f>V46+AA46</f>
        <v>95</v>
      </c>
      <c r="E46" s="99">
        <f>F46+G46</f>
        <v>3</v>
      </c>
      <c r="F46" s="102">
        <f>COUNTIF(W46:Z46,"&gt;0")</f>
        <v>1</v>
      </c>
      <c r="G46" s="93">
        <f>COUNTIF(AB46:AE46,"&gt;0")</f>
        <v>2</v>
      </c>
      <c r="H46" s="56">
        <v>0</v>
      </c>
      <c r="I46" s="56">
        <v>0</v>
      </c>
      <c r="J46" s="56">
        <v>0</v>
      </c>
      <c r="K46" s="56">
        <v>32</v>
      </c>
      <c r="L46" s="56">
        <v>0</v>
      </c>
      <c r="M46" s="56">
        <v>0</v>
      </c>
      <c r="N46" s="56">
        <v>0</v>
      </c>
      <c r="O46" s="52">
        <v>33</v>
      </c>
      <c r="P46" s="52">
        <v>0</v>
      </c>
      <c r="Q46" s="52">
        <v>30</v>
      </c>
      <c r="R46" s="52">
        <v>0</v>
      </c>
      <c r="S46" s="52">
        <v>0</v>
      </c>
      <c r="T46" s="52">
        <v>0</v>
      </c>
      <c r="U46" s="52">
        <v>0</v>
      </c>
      <c r="V46" s="41">
        <f t="shared" si="0"/>
        <v>32</v>
      </c>
      <c r="W46" s="82">
        <f t="shared" si="1"/>
        <v>32</v>
      </c>
      <c r="X46" s="82">
        <f t="shared" si="2"/>
        <v>0</v>
      </c>
      <c r="Y46" s="82">
        <f t="shared" si="3"/>
        <v>0</v>
      </c>
      <c r="Z46" s="82">
        <f t="shared" si="4"/>
        <v>0</v>
      </c>
      <c r="AA46" s="41">
        <f t="shared" si="5"/>
        <v>63</v>
      </c>
      <c r="AB46" s="82">
        <f t="shared" si="6"/>
        <v>33</v>
      </c>
      <c r="AC46" s="82">
        <f t="shared" si="7"/>
        <v>30</v>
      </c>
      <c r="AD46" s="82">
        <f t="shared" si="8"/>
        <v>0</v>
      </c>
      <c r="AE46" s="82">
        <f t="shared" si="9"/>
        <v>0</v>
      </c>
    </row>
    <row r="47" spans="1:31" ht="20.25" customHeight="1" thickBot="1">
      <c r="A47" s="4" t="s">
        <v>29</v>
      </c>
      <c r="B47" s="71" t="s">
        <v>154</v>
      </c>
      <c r="C47" s="12"/>
      <c r="D47" s="69">
        <f>V47+AA47</f>
        <v>92</v>
      </c>
      <c r="E47" s="99">
        <f>F47+G47</f>
        <v>4</v>
      </c>
      <c r="F47" s="102">
        <f>COUNTIF(W47:Z47,"&gt;0")</f>
        <v>3</v>
      </c>
      <c r="G47" s="93">
        <f>COUNTIF(AB47:AE47,"&gt;0")</f>
        <v>1</v>
      </c>
      <c r="H47" s="56">
        <v>12</v>
      </c>
      <c r="I47" s="56">
        <v>29</v>
      </c>
      <c r="J47" s="56">
        <v>0</v>
      </c>
      <c r="K47" s="56">
        <v>0</v>
      </c>
      <c r="L47" s="56">
        <v>0</v>
      </c>
      <c r="M47" s="56">
        <v>25</v>
      </c>
      <c r="N47" s="56">
        <v>0</v>
      </c>
      <c r="O47" s="52">
        <v>0</v>
      </c>
      <c r="P47" s="52">
        <v>0</v>
      </c>
      <c r="Q47" s="52">
        <v>0</v>
      </c>
      <c r="R47" s="52">
        <v>26</v>
      </c>
      <c r="S47" s="52">
        <v>0</v>
      </c>
      <c r="T47" s="52">
        <v>0</v>
      </c>
      <c r="U47" s="52">
        <v>0</v>
      </c>
      <c r="V47" s="41">
        <f t="shared" si="0"/>
        <v>66</v>
      </c>
      <c r="W47" s="82">
        <f t="shared" si="1"/>
        <v>29</v>
      </c>
      <c r="X47" s="82">
        <f t="shared" si="2"/>
        <v>25</v>
      </c>
      <c r="Y47" s="82">
        <f t="shared" si="3"/>
        <v>12</v>
      </c>
      <c r="Z47" s="82">
        <f t="shared" si="4"/>
        <v>0</v>
      </c>
      <c r="AA47" s="41">
        <f t="shared" si="5"/>
        <v>26</v>
      </c>
      <c r="AB47" s="82">
        <f t="shared" si="6"/>
        <v>26</v>
      </c>
      <c r="AC47" s="82">
        <f t="shared" si="7"/>
        <v>0</v>
      </c>
      <c r="AD47" s="82">
        <f t="shared" si="8"/>
        <v>0</v>
      </c>
      <c r="AE47" s="82">
        <f t="shared" si="9"/>
        <v>0</v>
      </c>
    </row>
    <row r="48" spans="1:31" ht="20.25" customHeight="1" thickBot="1">
      <c r="A48" s="4" t="s">
        <v>28</v>
      </c>
      <c r="B48" s="73" t="s">
        <v>176</v>
      </c>
      <c r="C48" s="10"/>
      <c r="D48" s="69">
        <f>V48+AA48</f>
        <v>87</v>
      </c>
      <c r="E48" s="99">
        <f>F48+G48</f>
        <v>3</v>
      </c>
      <c r="F48" s="102">
        <f>COUNTIF(W48:Z48,"&gt;0")</f>
        <v>1</v>
      </c>
      <c r="G48" s="93">
        <f>COUNTIF(AB48:AE48,"&gt;0")</f>
        <v>2</v>
      </c>
      <c r="H48" s="56">
        <v>0</v>
      </c>
      <c r="I48" s="56">
        <v>0</v>
      </c>
      <c r="J48" s="56">
        <v>0</v>
      </c>
      <c r="K48" s="56">
        <v>30</v>
      </c>
      <c r="L48" s="56">
        <v>0</v>
      </c>
      <c r="M48" s="56">
        <v>0</v>
      </c>
      <c r="N48" s="56">
        <v>0</v>
      </c>
      <c r="O48" s="52">
        <v>28</v>
      </c>
      <c r="P48" s="52">
        <v>29</v>
      </c>
      <c r="Q48" s="52">
        <v>0</v>
      </c>
      <c r="R48" s="52">
        <v>0</v>
      </c>
      <c r="S48" s="52">
        <v>0</v>
      </c>
      <c r="T48" s="52">
        <v>0</v>
      </c>
      <c r="U48" s="52">
        <v>0</v>
      </c>
      <c r="V48" s="41">
        <f t="shared" si="0"/>
        <v>30</v>
      </c>
      <c r="W48" s="82">
        <f t="shared" si="1"/>
        <v>30</v>
      </c>
      <c r="X48" s="82">
        <f t="shared" si="2"/>
        <v>0</v>
      </c>
      <c r="Y48" s="82">
        <f t="shared" si="3"/>
        <v>0</v>
      </c>
      <c r="Z48" s="82">
        <f t="shared" si="4"/>
        <v>0</v>
      </c>
      <c r="AA48" s="41">
        <f t="shared" si="5"/>
        <v>57</v>
      </c>
      <c r="AB48" s="82">
        <f t="shared" si="6"/>
        <v>29</v>
      </c>
      <c r="AC48" s="82">
        <f t="shared" si="7"/>
        <v>28</v>
      </c>
      <c r="AD48" s="82">
        <f t="shared" si="8"/>
        <v>0</v>
      </c>
      <c r="AE48" s="82">
        <f t="shared" si="9"/>
        <v>0</v>
      </c>
    </row>
    <row r="49" spans="1:31" ht="20.25" customHeight="1" thickBot="1">
      <c r="A49" s="4" t="s">
        <v>27</v>
      </c>
      <c r="B49" s="73" t="s">
        <v>177</v>
      </c>
      <c r="C49" s="10"/>
      <c r="D49" s="69">
        <f>V49+AA49</f>
        <v>77</v>
      </c>
      <c r="E49" s="99">
        <f>F49+G49</f>
        <v>3</v>
      </c>
      <c r="F49" s="102">
        <f>COUNTIF(W49:Z49,"&gt;0")</f>
        <v>1</v>
      </c>
      <c r="G49" s="93">
        <f>COUNTIF(AB49:AE49,"&gt;0")</f>
        <v>2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16</v>
      </c>
      <c r="N49" s="56">
        <v>0</v>
      </c>
      <c r="O49" s="52">
        <v>27</v>
      </c>
      <c r="P49" s="52">
        <v>0</v>
      </c>
      <c r="Q49" s="52">
        <v>0</v>
      </c>
      <c r="R49" s="52">
        <v>34</v>
      </c>
      <c r="S49" s="52">
        <v>0</v>
      </c>
      <c r="T49" s="52">
        <v>0</v>
      </c>
      <c r="U49" s="52">
        <v>0</v>
      </c>
      <c r="V49" s="41">
        <f t="shared" si="0"/>
        <v>16</v>
      </c>
      <c r="W49" s="82">
        <f t="shared" si="1"/>
        <v>16</v>
      </c>
      <c r="X49" s="82">
        <f t="shared" si="2"/>
        <v>0</v>
      </c>
      <c r="Y49" s="82">
        <f t="shared" si="3"/>
        <v>0</v>
      </c>
      <c r="Z49" s="82">
        <f t="shared" si="4"/>
        <v>0</v>
      </c>
      <c r="AA49" s="41">
        <f t="shared" si="5"/>
        <v>61</v>
      </c>
      <c r="AB49" s="82">
        <f t="shared" si="6"/>
        <v>34</v>
      </c>
      <c r="AC49" s="82">
        <f t="shared" si="7"/>
        <v>27</v>
      </c>
      <c r="AD49" s="82">
        <f t="shared" si="8"/>
        <v>0</v>
      </c>
      <c r="AE49" s="82">
        <f t="shared" si="9"/>
        <v>0</v>
      </c>
    </row>
    <row r="50" spans="1:31" ht="20.25" customHeight="1" thickBot="1">
      <c r="A50" s="4" t="s">
        <v>26</v>
      </c>
      <c r="B50" s="71" t="s">
        <v>197</v>
      </c>
      <c r="C50" s="11"/>
      <c r="D50" s="69">
        <f>V50+AA50</f>
        <v>75</v>
      </c>
      <c r="E50" s="99">
        <f>F50+G50</f>
        <v>3</v>
      </c>
      <c r="F50" s="102">
        <f>COUNTIF(W50:Z50,"&gt;0")</f>
        <v>2</v>
      </c>
      <c r="G50" s="93">
        <f>COUNTIF(AB50:AE50,"&gt;0")</f>
        <v>1</v>
      </c>
      <c r="H50" s="56">
        <v>0</v>
      </c>
      <c r="I50" s="56">
        <v>0</v>
      </c>
      <c r="J50" s="56">
        <v>0</v>
      </c>
      <c r="K50" s="56">
        <v>0</v>
      </c>
      <c r="L50" s="56">
        <v>31</v>
      </c>
      <c r="M50" s="56">
        <v>21</v>
      </c>
      <c r="N50" s="56">
        <v>0</v>
      </c>
      <c r="O50" s="52">
        <v>0</v>
      </c>
      <c r="P50" s="52">
        <v>0</v>
      </c>
      <c r="Q50" s="52">
        <v>0</v>
      </c>
      <c r="R50" s="52">
        <v>23</v>
      </c>
      <c r="S50" s="52">
        <v>0</v>
      </c>
      <c r="T50" s="52">
        <v>0</v>
      </c>
      <c r="U50" s="52">
        <v>0</v>
      </c>
      <c r="V50" s="41">
        <f t="shared" si="0"/>
        <v>52</v>
      </c>
      <c r="W50" s="82">
        <f t="shared" si="1"/>
        <v>31</v>
      </c>
      <c r="X50" s="82">
        <f t="shared" si="2"/>
        <v>21</v>
      </c>
      <c r="Y50" s="82">
        <f t="shared" si="3"/>
        <v>0</v>
      </c>
      <c r="Z50" s="82">
        <f t="shared" si="4"/>
        <v>0</v>
      </c>
      <c r="AA50" s="41">
        <f t="shared" si="5"/>
        <v>23</v>
      </c>
      <c r="AB50" s="82">
        <f t="shared" si="6"/>
        <v>23</v>
      </c>
      <c r="AC50" s="82">
        <f t="shared" si="7"/>
        <v>0</v>
      </c>
      <c r="AD50" s="82">
        <f t="shared" si="8"/>
        <v>0</v>
      </c>
      <c r="AE50" s="82">
        <f t="shared" si="9"/>
        <v>0</v>
      </c>
    </row>
    <row r="51" spans="1:31" ht="20.25" customHeight="1" thickBot="1">
      <c r="A51" s="4" t="s">
        <v>25</v>
      </c>
      <c r="B51" s="70" t="s">
        <v>158</v>
      </c>
      <c r="C51" s="11"/>
      <c r="D51" s="69">
        <f>V51+AA51</f>
        <v>70</v>
      </c>
      <c r="E51" s="99">
        <f>F51+G51</f>
        <v>2</v>
      </c>
      <c r="F51" s="102">
        <f>COUNTIF(W51:Z51,"&gt;0")</f>
        <v>1</v>
      </c>
      <c r="G51" s="93">
        <f>COUNTIF(AB51:AE51,"&gt;0")</f>
        <v>1</v>
      </c>
      <c r="H51" s="56">
        <v>0</v>
      </c>
      <c r="I51" s="76">
        <v>41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2">
        <v>29</v>
      </c>
      <c r="P51" s="52">
        <v>0</v>
      </c>
      <c r="Q51" s="52">
        <v>0</v>
      </c>
      <c r="R51" s="52">
        <v>0</v>
      </c>
      <c r="S51" s="52">
        <v>0</v>
      </c>
      <c r="T51" s="52">
        <v>0</v>
      </c>
      <c r="U51" s="52">
        <v>0</v>
      </c>
      <c r="V51" s="41">
        <f t="shared" si="0"/>
        <v>41</v>
      </c>
      <c r="W51" s="82">
        <f t="shared" si="1"/>
        <v>41</v>
      </c>
      <c r="X51" s="82">
        <f t="shared" si="2"/>
        <v>0</v>
      </c>
      <c r="Y51" s="82">
        <f t="shared" si="3"/>
        <v>0</v>
      </c>
      <c r="Z51" s="82">
        <f t="shared" si="4"/>
        <v>0</v>
      </c>
      <c r="AA51" s="41">
        <f t="shared" si="5"/>
        <v>29</v>
      </c>
      <c r="AB51" s="82">
        <f t="shared" si="6"/>
        <v>29</v>
      </c>
      <c r="AC51" s="82">
        <f t="shared" si="7"/>
        <v>0</v>
      </c>
      <c r="AD51" s="82">
        <f t="shared" si="8"/>
        <v>0</v>
      </c>
      <c r="AE51" s="82">
        <f t="shared" si="9"/>
        <v>0</v>
      </c>
    </row>
    <row r="52" spans="1:31" ht="20.25" customHeight="1" thickBot="1">
      <c r="A52" s="4" t="s">
        <v>24</v>
      </c>
      <c r="B52" s="70" t="s">
        <v>179</v>
      </c>
      <c r="C52" s="10"/>
      <c r="D52" s="69">
        <f>V52+AA52</f>
        <v>66</v>
      </c>
      <c r="E52" s="99">
        <f>F52+G52</f>
        <v>3</v>
      </c>
      <c r="F52" s="102">
        <f>COUNTIF(W52:Z52,"&gt;0")</f>
        <v>2</v>
      </c>
      <c r="G52" s="93">
        <f>COUNTIF(AB52:AE52,"&gt;0")</f>
        <v>1</v>
      </c>
      <c r="H52" s="56">
        <v>0</v>
      </c>
      <c r="I52" s="56">
        <v>0</v>
      </c>
      <c r="J52" s="56">
        <v>0</v>
      </c>
      <c r="K52" s="56">
        <v>0</v>
      </c>
      <c r="L52" s="56">
        <v>17</v>
      </c>
      <c r="M52" s="56">
        <v>22</v>
      </c>
      <c r="N52" s="56">
        <v>0</v>
      </c>
      <c r="O52" s="75">
        <v>0</v>
      </c>
      <c r="P52" s="52">
        <v>27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41">
        <f t="shared" si="0"/>
        <v>39</v>
      </c>
      <c r="W52" s="82">
        <f t="shared" si="1"/>
        <v>22</v>
      </c>
      <c r="X52" s="82">
        <f t="shared" si="2"/>
        <v>17</v>
      </c>
      <c r="Y52" s="82">
        <f t="shared" si="3"/>
        <v>0</v>
      </c>
      <c r="Z52" s="82">
        <f t="shared" si="4"/>
        <v>0</v>
      </c>
      <c r="AA52" s="41">
        <f t="shared" si="5"/>
        <v>27</v>
      </c>
      <c r="AB52" s="82">
        <f t="shared" si="6"/>
        <v>27</v>
      </c>
      <c r="AC52" s="82">
        <f t="shared" si="7"/>
        <v>0</v>
      </c>
      <c r="AD52" s="82">
        <f t="shared" si="8"/>
        <v>0</v>
      </c>
      <c r="AE52" s="82">
        <f t="shared" si="9"/>
        <v>0</v>
      </c>
    </row>
    <row r="53" spans="1:31" ht="20.25" customHeight="1" thickBot="1">
      <c r="A53" s="4" t="s">
        <v>23</v>
      </c>
      <c r="B53" s="73" t="s">
        <v>195</v>
      </c>
      <c r="C53" s="11"/>
      <c r="D53" s="69">
        <f>V53+AA53</f>
        <v>63</v>
      </c>
      <c r="E53" s="99">
        <f>F53+G53</f>
        <v>2</v>
      </c>
      <c r="F53" s="102">
        <f>COUNTIF(W53:Z53,"&gt;0")</f>
        <v>1</v>
      </c>
      <c r="G53" s="93">
        <f>COUNTIF(AB53:AE53,"&gt;0")</f>
        <v>1</v>
      </c>
      <c r="H53" s="56">
        <v>0</v>
      </c>
      <c r="I53" s="56">
        <v>0</v>
      </c>
      <c r="J53" s="56">
        <v>0</v>
      </c>
      <c r="K53" s="56">
        <v>22</v>
      </c>
      <c r="L53" s="56">
        <v>0</v>
      </c>
      <c r="M53" s="56">
        <v>0</v>
      </c>
      <c r="N53" s="56">
        <v>0</v>
      </c>
      <c r="O53" s="52">
        <v>0</v>
      </c>
      <c r="P53" s="52">
        <v>0</v>
      </c>
      <c r="Q53" s="52">
        <v>0</v>
      </c>
      <c r="R53" s="76">
        <v>41</v>
      </c>
      <c r="S53" s="52">
        <v>0</v>
      </c>
      <c r="T53" s="52">
        <v>0</v>
      </c>
      <c r="U53" s="52">
        <v>0</v>
      </c>
      <c r="V53" s="41">
        <f t="shared" si="0"/>
        <v>22</v>
      </c>
      <c r="W53" s="82">
        <f t="shared" si="1"/>
        <v>22</v>
      </c>
      <c r="X53" s="82">
        <f t="shared" si="2"/>
        <v>0</v>
      </c>
      <c r="Y53" s="82">
        <f t="shared" si="3"/>
        <v>0</v>
      </c>
      <c r="Z53" s="82">
        <f t="shared" si="4"/>
        <v>0</v>
      </c>
      <c r="AA53" s="41">
        <f t="shared" si="5"/>
        <v>41</v>
      </c>
      <c r="AB53" s="82">
        <f t="shared" si="6"/>
        <v>41</v>
      </c>
      <c r="AC53" s="82">
        <f t="shared" si="7"/>
        <v>0</v>
      </c>
      <c r="AD53" s="82">
        <f t="shared" si="8"/>
        <v>0</v>
      </c>
      <c r="AE53" s="82">
        <f t="shared" si="9"/>
        <v>0</v>
      </c>
    </row>
    <row r="54" spans="1:31" ht="20.25" customHeight="1" thickBot="1">
      <c r="A54" s="4" t="s">
        <v>22</v>
      </c>
      <c r="B54" s="70" t="s">
        <v>159</v>
      </c>
      <c r="C54" s="10"/>
      <c r="D54" s="69">
        <f>V54+AA54</f>
        <v>63</v>
      </c>
      <c r="E54" s="99">
        <f>F54+G54</f>
        <v>2</v>
      </c>
      <c r="F54" s="102">
        <f>COUNTIF(W54:Z54,"&gt;0")</f>
        <v>2</v>
      </c>
      <c r="G54" s="93">
        <f>COUNTIF(AB54:AE54,"&gt;0")</f>
        <v>0</v>
      </c>
      <c r="H54" s="56">
        <v>0</v>
      </c>
      <c r="I54" s="56">
        <v>34</v>
      </c>
      <c r="J54" s="56">
        <v>0</v>
      </c>
      <c r="K54" s="56">
        <v>0</v>
      </c>
      <c r="L54" s="56">
        <v>29</v>
      </c>
      <c r="M54" s="56">
        <v>0</v>
      </c>
      <c r="N54" s="56">
        <v>0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41">
        <f t="shared" si="0"/>
        <v>63</v>
      </c>
      <c r="W54" s="82">
        <f t="shared" si="1"/>
        <v>34</v>
      </c>
      <c r="X54" s="82">
        <f t="shared" si="2"/>
        <v>29</v>
      </c>
      <c r="Y54" s="82">
        <f t="shared" si="3"/>
        <v>0</v>
      </c>
      <c r="Z54" s="82">
        <f t="shared" si="4"/>
        <v>0</v>
      </c>
      <c r="AA54" s="41">
        <f t="shared" si="5"/>
        <v>0</v>
      </c>
      <c r="AB54" s="82">
        <f t="shared" si="6"/>
        <v>0</v>
      </c>
      <c r="AC54" s="82">
        <f t="shared" si="7"/>
        <v>0</v>
      </c>
      <c r="AD54" s="82">
        <f t="shared" si="8"/>
        <v>0</v>
      </c>
      <c r="AE54" s="82">
        <f t="shared" si="9"/>
        <v>0</v>
      </c>
    </row>
    <row r="55" spans="1:31" ht="20.25" customHeight="1" thickBot="1">
      <c r="A55" s="4" t="s">
        <v>21</v>
      </c>
      <c r="B55" s="70" t="s">
        <v>192</v>
      </c>
      <c r="C55" s="10"/>
      <c r="D55" s="69">
        <f>V55+AA55</f>
        <v>63</v>
      </c>
      <c r="E55" s="99">
        <f>F55+G55</f>
        <v>2</v>
      </c>
      <c r="F55" s="102">
        <f>COUNTIF(W55:Z55,"&gt;0")</f>
        <v>1</v>
      </c>
      <c r="G55" s="93">
        <f>COUNTIF(AB55:AE55,"&gt;0")</f>
        <v>1</v>
      </c>
      <c r="H55" s="56">
        <v>0</v>
      </c>
      <c r="I55" s="56">
        <v>0</v>
      </c>
      <c r="J55" s="56">
        <v>0</v>
      </c>
      <c r="K55" s="56">
        <v>27</v>
      </c>
      <c r="L55" s="56">
        <v>0</v>
      </c>
      <c r="M55" s="56">
        <v>0</v>
      </c>
      <c r="N55" s="56">
        <v>0</v>
      </c>
      <c r="O55" s="52">
        <v>0</v>
      </c>
      <c r="P55" s="52">
        <v>0</v>
      </c>
      <c r="Q55" s="52">
        <v>0</v>
      </c>
      <c r="R55" s="52">
        <v>36</v>
      </c>
      <c r="S55" s="52">
        <v>0</v>
      </c>
      <c r="T55" s="52">
        <v>0</v>
      </c>
      <c r="U55" s="52">
        <v>0</v>
      </c>
      <c r="V55" s="41">
        <f t="shared" si="0"/>
        <v>27</v>
      </c>
      <c r="W55" s="82">
        <f t="shared" si="1"/>
        <v>27</v>
      </c>
      <c r="X55" s="82">
        <f t="shared" si="2"/>
        <v>0</v>
      </c>
      <c r="Y55" s="82">
        <f t="shared" si="3"/>
        <v>0</v>
      </c>
      <c r="Z55" s="82">
        <f t="shared" si="4"/>
        <v>0</v>
      </c>
      <c r="AA55" s="41">
        <f t="shared" si="5"/>
        <v>36</v>
      </c>
      <c r="AB55" s="82">
        <f t="shared" si="6"/>
        <v>36</v>
      </c>
      <c r="AC55" s="82">
        <f t="shared" si="7"/>
        <v>0</v>
      </c>
      <c r="AD55" s="82">
        <f t="shared" si="8"/>
        <v>0</v>
      </c>
      <c r="AE55" s="82">
        <f t="shared" si="9"/>
        <v>0</v>
      </c>
    </row>
    <row r="56" spans="1:31" ht="20.25" customHeight="1" thickBot="1">
      <c r="A56" s="4" t="s">
        <v>20</v>
      </c>
      <c r="B56" s="70" t="s">
        <v>194</v>
      </c>
      <c r="C56" s="11"/>
      <c r="D56" s="69">
        <f>V56+AA56</f>
        <v>52</v>
      </c>
      <c r="E56" s="99">
        <f>F56+G56</f>
        <v>2</v>
      </c>
      <c r="F56" s="102">
        <f>COUNTIF(W56:Z56,"&gt;0")</f>
        <v>2</v>
      </c>
      <c r="G56" s="93">
        <f>COUNTIF(AB56:AE56,"&gt;0")</f>
        <v>0</v>
      </c>
      <c r="H56" s="56">
        <v>0</v>
      </c>
      <c r="I56" s="56">
        <v>0</v>
      </c>
      <c r="J56" s="56">
        <v>0</v>
      </c>
      <c r="K56" s="56">
        <v>28</v>
      </c>
      <c r="L56" s="56">
        <v>0</v>
      </c>
      <c r="M56" s="56">
        <v>24</v>
      </c>
      <c r="N56" s="56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41">
        <f t="shared" si="0"/>
        <v>52</v>
      </c>
      <c r="W56" s="82">
        <f t="shared" si="1"/>
        <v>28</v>
      </c>
      <c r="X56" s="82">
        <f t="shared" si="2"/>
        <v>24</v>
      </c>
      <c r="Y56" s="82">
        <f t="shared" si="3"/>
        <v>0</v>
      </c>
      <c r="Z56" s="82">
        <f t="shared" si="4"/>
        <v>0</v>
      </c>
      <c r="AA56" s="41">
        <f t="shared" si="5"/>
        <v>0</v>
      </c>
      <c r="AB56" s="82">
        <f t="shared" si="6"/>
        <v>0</v>
      </c>
      <c r="AC56" s="82">
        <f t="shared" si="7"/>
        <v>0</v>
      </c>
      <c r="AD56" s="82">
        <f t="shared" si="8"/>
        <v>0</v>
      </c>
      <c r="AE56" s="82">
        <f t="shared" si="9"/>
        <v>0</v>
      </c>
    </row>
    <row r="57" spans="1:31" ht="20.25" customHeight="1" thickBot="1">
      <c r="A57" s="4" t="s">
        <v>69</v>
      </c>
      <c r="B57" s="70" t="s">
        <v>181</v>
      </c>
      <c r="C57" s="10"/>
      <c r="D57" s="69">
        <f>V57+AA57</f>
        <v>34</v>
      </c>
      <c r="E57" s="99">
        <f>F57+G57</f>
        <v>1</v>
      </c>
      <c r="F57" s="102">
        <f>COUNTIF(W57:Z57,"&gt;0")</f>
        <v>0</v>
      </c>
      <c r="G57" s="93">
        <f>COUNTIF(AB57:AE57,"&gt;0")</f>
        <v>1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2">
        <v>0</v>
      </c>
      <c r="P57" s="52">
        <v>34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41">
        <f t="shared" si="0"/>
        <v>0</v>
      </c>
      <c r="W57" s="82">
        <f t="shared" si="1"/>
        <v>0</v>
      </c>
      <c r="X57" s="82">
        <f t="shared" si="2"/>
        <v>0</v>
      </c>
      <c r="Y57" s="82">
        <f t="shared" si="3"/>
        <v>0</v>
      </c>
      <c r="Z57" s="82">
        <f t="shared" si="4"/>
        <v>0</v>
      </c>
      <c r="AA57" s="41">
        <f t="shared" si="5"/>
        <v>34</v>
      </c>
      <c r="AB57" s="82">
        <f t="shared" si="6"/>
        <v>34</v>
      </c>
      <c r="AC57" s="82">
        <f t="shared" si="7"/>
        <v>0</v>
      </c>
      <c r="AD57" s="82">
        <f t="shared" si="8"/>
        <v>0</v>
      </c>
      <c r="AE57" s="82">
        <f t="shared" si="9"/>
        <v>0</v>
      </c>
    </row>
    <row r="58" spans="1:31" ht="20.25" customHeight="1" thickBot="1">
      <c r="A58" s="4" t="s">
        <v>19</v>
      </c>
      <c r="B58" s="73" t="s">
        <v>183</v>
      </c>
      <c r="C58" s="11"/>
      <c r="D58" s="69">
        <f>V58+AA58</f>
        <v>32</v>
      </c>
      <c r="E58" s="99">
        <f>F58+G58</f>
        <v>1</v>
      </c>
      <c r="F58" s="102">
        <f>COUNTIF(W58:Z58,"&gt;0")</f>
        <v>0</v>
      </c>
      <c r="G58" s="93">
        <f>COUNTIF(AB58:AE58,"&gt;0")</f>
        <v>1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2">
        <v>0</v>
      </c>
      <c r="P58" s="52">
        <v>32</v>
      </c>
      <c r="Q58" s="52">
        <v>0</v>
      </c>
      <c r="R58" s="52">
        <v>0</v>
      </c>
      <c r="S58" s="52">
        <v>0</v>
      </c>
      <c r="T58" s="52">
        <v>0</v>
      </c>
      <c r="U58" s="52">
        <v>0</v>
      </c>
      <c r="V58" s="41">
        <f t="shared" ref="V58:V88" si="10">W58+X58+Y58+Z58</f>
        <v>0</v>
      </c>
      <c r="W58" s="82">
        <f t="shared" ref="W58:W88" si="11">LARGE($H58:$N58,1)</f>
        <v>0</v>
      </c>
      <c r="X58" s="82">
        <f t="shared" ref="X58:X88" si="12">LARGE($H58:$N58,2)</f>
        <v>0</v>
      </c>
      <c r="Y58" s="82">
        <f t="shared" ref="Y58:Y88" si="13">LARGE($H58:$N58,3)</f>
        <v>0</v>
      </c>
      <c r="Z58" s="82">
        <f t="shared" ref="Z58:Z88" si="14">LARGE($H58:$N58,4)</f>
        <v>0</v>
      </c>
      <c r="AA58" s="41">
        <f t="shared" ref="AA58:AA88" si="15">AB58+AC58+AD58+AE58</f>
        <v>32</v>
      </c>
      <c r="AB58" s="82">
        <f t="shared" ref="AB58:AB88" si="16">LARGE($O58:$U58,1)</f>
        <v>32</v>
      </c>
      <c r="AC58" s="82">
        <f t="shared" ref="AC58:AC88" si="17">LARGE($O58:$U58,2)</f>
        <v>0</v>
      </c>
      <c r="AD58" s="82">
        <f t="shared" ref="AD58:AD88" si="18">LARGE($O58:$U58,3)</f>
        <v>0</v>
      </c>
      <c r="AE58" s="82">
        <f t="shared" ref="AE58:AE88" si="19">LARGE($O58:$U58,4)</f>
        <v>0</v>
      </c>
    </row>
    <row r="59" spans="1:31" ht="20.25" customHeight="1" thickBot="1">
      <c r="A59" s="4" t="s">
        <v>18</v>
      </c>
      <c r="B59" s="70" t="s">
        <v>108</v>
      </c>
      <c r="C59" s="10"/>
      <c r="D59" s="69">
        <f>V59+AA59</f>
        <v>30</v>
      </c>
      <c r="E59" s="99">
        <f>F59+G59</f>
        <v>1</v>
      </c>
      <c r="F59" s="102">
        <f>COUNTIF(W59:Z59,"&gt;0")</f>
        <v>1</v>
      </c>
      <c r="G59" s="93">
        <f>COUNTIF(AB59:AE59,"&gt;0")</f>
        <v>0</v>
      </c>
      <c r="H59" s="56">
        <v>30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2">
        <v>0</v>
      </c>
      <c r="P59" s="52">
        <v>0</v>
      </c>
      <c r="Q59" s="52">
        <v>0</v>
      </c>
      <c r="R59" s="52">
        <v>0</v>
      </c>
      <c r="S59" s="52">
        <v>0</v>
      </c>
      <c r="T59" s="52">
        <v>0</v>
      </c>
      <c r="U59" s="52">
        <v>0</v>
      </c>
      <c r="V59" s="41">
        <f t="shared" si="10"/>
        <v>30</v>
      </c>
      <c r="W59" s="82">
        <f t="shared" si="11"/>
        <v>30</v>
      </c>
      <c r="X59" s="82">
        <f t="shared" si="12"/>
        <v>0</v>
      </c>
      <c r="Y59" s="82">
        <f t="shared" si="13"/>
        <v>0</v>
      </c>
      <c r="Z59" s="82">
        <f t="shared" si="14"/>
        <v>0</v>
      </c>
      <c r="AA59" s="41">
        <f t="shared" si="15"/>
        <v>0</v>
      </c>
      <c r="AB59" s="82">
        <f t="shared" si="16"/>
        <v>0</v>
      </c>
      <c r="AC59" s="82">
        <f t="shared" si="17"/>
        <v>0</v>
      </c>
      <c r="AD59" s="82">
        <f t="shared" si="18"/>
        <v>0</v>
      </c>
      <c r="AE59" s="82">
        <f t="shared" si="19"/>
        <v>0</v>
      </c>
    </row>
    <row r="60" spans="1:31" ht="20.25" customHeight="1" thickBot="1">
      <c r="A60" s="4" t="s">
        <v>17</v>
      </c>
      <c r="B60" s="73" t="s">
        <v>199</v>
      </c>
      <c r="C60" s="10"/>
      <c r="D60" s="69">
        <f>V60+AA60</f>
        <v>29</v>
      </c>
      <c r="E60" s="99">
        <f>F60+G60</f>
        <v>1</v>
      </c>
      <c r="F60" s="102">
        <f>COUNTIF(W60:Z60,"&gt;0")</f>
        <v>0</v>
      </c>
      <c r="G60" s="93">
        <f>COUNTIF(AB60:AE60,"&gt;0")</f>
        <v>1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52">
        <v>0</v>
      </c>
      <c r="P60" s="52">
        <v>0</v>
      </c>
      <c r="Q60" s="52">
        <v>29</v>
      </c>
      <c r="R60" s="52">
        <v>0</v>
      </c>
      <c r="S60" s="52">
        <v>0</v>
      </c>
      <c r="T60" s="52">
        <v>0</v>
      </c>
      <c r="U60" s="52">
        <v>0</v>
      </c>
      <c r="V60" s="41">
        <f t="shared" si="10"/>
        <v>0</v>
      </c>
      <c r="W60" s="82">
        <f t="shared" si="11"/>
        <v>0</v>
      </c>
      <c r="X60" s="82">
        <f t="shared" si="12"/>
        <v>0</v>
      </c>
      <c r="Y60" s="82">
        <f t="shared" si="13"/>
        <v>0</v>
      </c>
      <c r="Z60" s="82">
        <f t="shared" si="14"/>
        <v>0</v>
      </c>
      <c r="AA60" s="41">
        <f t="shared" si="15"/>
        <v>29</v>
      </c>
      <c r="AB60" s="82">
        <f t="shared" si="16"/>
        <v>29</v>
      </c>
      <c r="AC60" s="82">
        <f t="shared" si="17"/>
        <v>0</v>
      </c>
      <c r="AD60" s="82">
        <f t="shared" si="18"/>
        <v>0</v>
      </c>
      <c r="AE60" s="82">
        <f t="shared" si="19"/>
        <v>0</v>
      </c>
    </row>
    <row r="61" spans="1:31" ht="20.25" customHeight="1" thickBot="1">
      <c r="A61" s="4" t="s">
        <v>16</v>
      </c>
      <c r="B61" s="71" t="s">
        <v>202</v>
      </c>
      <c r="C61" s="11"/>
      <c r="D61" s="69">
        <f>V61+AA61</f>
        <v>29</v>
      </c>
      <c r="E61" s="99">
        <f>F61+G61</f>
        <v>1</v>
      </c>
      <c r="F61" s="102">
        <f>COUNTIF(W61:Z61,"&gt;0")</f>
        <v>0</v>
      </c>
      <c r="G61" s="93">
        <f>COUNTIF(AB61:AE61,"&gt;0")</f>
        <v>1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52">
        <v>0</v>
      </c>
      <c r="P61" s="52">
        <v>0</v>
      </c>
      <c r="Q61" s="52">
        <v>0</v>
      </c>
      <c r="R61" s="52">
        <v>29</v>
      </c>
      <c r="S61" s="52">
        <v>0</v>
      </c>
      <c r="T61" s="52">
        <v>0</v>
      </c>
      <c r="U61" s="52">
        <v>0</v>
      </c>
      <c r="V61" s="41">
        <f t="shared" si="10"/>
        <v>0</v>
      </c>
      <c r="W61" s="82">
        <f t="shared" si="11"/>
        <v>0</v>
      </c>
      <c r="X61" s="82">
        <f t="shared" si="12"/>
        <v>0</v>
      </c>
      <c r="Y61" s="82">
        <f t="shared" si="13"/>
        <v>0</v>
      </c>
      <c r="Z61" s="82">
        <f t="shared" si="14"/>
        <v>0</v>
      </c>
      <c r="AA61" s="41">
        <f t="shared" si="15"/>
        <v>29</v>
      </c>
      <c r="AB61" s="82">
        <f t="shared" si="16"/>
        <v>29</v>
      </c>
      <c r="AC61" s="82">
        <f t="shared" si="17"/>
        <v>0</v>
      </c>
      <c r="AD61" s="82">
        <f t="shared" si="18"/>
        <v>0</v>
      </c>
      <c r="AE61" s="82">
        <f t="shared" si="19"/>
        <v>0</v>
      </c>
    </row>
    <row r="62" spans="1:31" ht="20.25" customHeight="1" thickBot="1">
      <c r="A62" s="4" t="s">
        <v>15</v>
      </c>
      <c r="B62" s="74" t="s">
        <v>174</v>
      </c>
      <c r="C62" s="7"/>
      <c r="D62" s="69">
        <f>V62+AA62</f>
        <v>28</v>
      </c>
      <c r="E62" s="99">
        <f>F62+G62</f>
        <v>1</v>
      </c>
      <c r="F62" s="102">
        <f>COUNTIF(W62:Z62,"&gt;0")</f>
        <v>0</v>
      </c>
      <c r="G62" s="93">
        <f>COUNTIF(AB62:AE62,"&gt;0")</f>
        <v>1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56">
        <v>0</v>
      </c>
      <c r="O62" s="52">
        <v>28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41">
        <f t="shared" si="10"/>
        <v>0</v>
      </c>
      <c r="W62" s="82">
        <f t="shared" si="11"/>
        <v>0</v>
      </c>
      <c r="X62" s="82">
        <f t="shared" si="12"/>
        <v>0</v>
      </c>
      <c r="Y62" s="82">
        <f t="shared" si="13"/>
        <v>0</v>
      </c>
      <c r="Z62" s="82">
        <f t="shared" si="14"/>
        <v>0</v>
      </c>
      <c r="AA62" s="41">
        <f t="shared" si="15"/>
        <v>28</v>
      </c>
      <c r="AB62" s="82">
        <f t="shared" si="16"/>
        <v>28</v>
      </c>
      <c r="AC62" s="82">
        <f t="shared" si="17"/>
        <v>0</v>
      </c>
      <c r="AD62" s="82">
        <f t="shared" si="18"/>
        <v>0</v>
      </c>
      <c r="AE62" s="82">
        <f t="shared" si="19"/>
        <v>0</v>
      </c>
    </row>
    <row r="63" spans="1:31" ht="20.25" customHeight="1" thickBot="1">
      <c r="A63" s="4" t="s">
        <v>14</v>
      </c>
      <c r="B63" s="70" t="s">
        <v>193</v>
      </c>
      <c r="C63" s="7"/>
      <c r="D63" s="69">
        <f>V63+AA63</f>
        <v>25</v>
      </c>
      <c r="E63" s="99">
        <f>F63+G63</f>
        <v>1</v>
      </c>
      <c r="F63" s="102">
        <f>COUNTIF(W63:Z63,"&gt;0")</f>
        <v>1</v>
      </c>
      <c r="G63" s="93">
        <f>COUNTIF(AB63:AE63,"&gt;0")</f>
        <v>0</v>
      </c>
      <c r="H63" s="56">
        <v>0</v>
      </c>
      <c r="I63" s="56">
        <v>0</v>
      </c>
      <c r="J63" s="56">
        <v>0</v>
      </c>
      <c r="K63" s="56">
        <v>25</v>
      </c>
      <c r="L63" s="56">
        <v>0</v>
      </c>
      <c r="M63" s="56">
        <v>0</v>
      </c>
      <c r="N63" s="56">
        <v>0</v>
      </c>
      <c r="O63" s="52">
        <v>0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  <c r="U63" s="52">
        <v>0</v>
      </c>
      <c r="V63" s="41">
        <f t="shared" si="10"/>
        <v>25</v>
      </c>
      <c r="W63" s="82">
        <f t="shared" si="11"/>
        <v>25</v>
      </c>
      <c r="X63" s="82">
        <f t="shared" si="12"/>
        <v>0</v>
      </c>
      <c r="Y63" s="82">
        <f t="shared" si="13"/>
        <v>0</v>
      </c>
      <c r="Z63" s="82">
        <f t="shared" si="14"/>
        <v>0</v>
      </c>
      <c r="AA63" s="41">
        <f t="shared" si="15"/>
        <v>0</v>
      </c>
      <c r="AB63" s="82">
        <f t="shared" si="16"/>
        <v>0</v>
      </c>
      <c r="AC63" s="82">
        <f t="shared" si="17"/>
        <v>0</v>
      </c>
      <c r="AD63" s="82">
        <f t="shared" si="18"/>
        <v>0</v>
      </c>
      <c r="AE63" s="82">
        <f t="shared" si="19"/>
        <v>0</v>
      </c>
    </row>
    <row r="64" spans="1:31" ht="20.25" customHeight="1" thickBot="1">
      <c r="A64" s="4" t="s">
        <v>13</v>
      </c>
      <c r="B64" s="74" t="s">
        <v>175</v>
      </c>
      <c r="C64" s="25"/>
      <c r="D64" s="69">
        <f>V64+AA64</f>
        <v>24</v>
      </c>
      <c r="E64" s="99">
        <f>F64+G64</f>
        <v>1</v>
      </c>
      <c r="F64" s="102">
        <f>COUNTIF(W64:Z64,"&gt;0")</f>
        <v>0</v>
      </c>
      <c r="G64" s="93">
        <f>COUNTIF(AB64:AE64,"&gt;0")</f>
        <v>1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56">
        <v>0</v>
      </c>
      <c r="O64" s="52">
        <v>24</v>
      </c>
      <c r="P64" s="52">
        <v>0</v>
      </c>
      <c r="Q64" s="52">
        <v>0</v>
      </c>
      <c r="R64" s="52">
        <v>0</v>
      </c>
      <c r="S64" s="52">
        <v>0</v>
      </c>
      <c r="T64" s="52">
        <v>0</v>
      </c>
      <c r="U64" s="52">
        <v>0</v>
      </c>
      <c r="V64" s="41">
        <f t="shared" si="10"/>
        <v>0</v>
      </c>
      <c r="W64" s="82">
        <f t="shared" si="11"/>
        <v>0</v>
      </c>
      <c r="X64" s="82">
        <f t="shared" si="12"/>
        <v>0</v>
      </c>
      <c r="Y64" s="82">
        <f t="shared" si="13"/>
        <v>0</v>
      </c>
      <c r="Z64" s="82">
        <f t="shared" si="14"/>
        <v>0</v>
      </c>
      <c r="AA64" s="41">
        <f t="shared" si="15"/>
        <v>24</v>
      </c>
      <c r="AB64" s="82">
        <f t="shared" si="16"/>
        <v>24</v>
      </c>
      <c r="AC64" s="82">
        <f t="shared" si="17"/>
        <v>0</v>
      </c>
      <c r="AD64" s="82">
        <f t="shared" si="18"/>
        <v>0</v>
      </c>
      <c r="AE64" s="82">
        <f t="shared" si="19"/>
        <v>0</v>
      </c>
    </row>
    <row r="65" spans="1:31" ht="20.100000000000001" customHeight="1" thickBot="1">
      <c r="A65" s="4" t="s">
        <v>12</v>
      </c>
      <c r="B65" s="70" t="s">
        <v>182</v>
      </c>
      <c r="C65" s="7"/>
      <c r="D65" s="69">
        <f>V65+AA65</f>
        <v>22</v>
      </c>
      <c r="E65" s="99">
        <f>F65+G65</f>
        <v>1</v>
      </c>
      <c r="F65" s="102">
        <f>COUNTIF(W65:Z65,"&gt;0")</f>
        <v>0</v>
      </c>
      <c r="G65" s="93">
        <f>COUNTIF(AB65:AE65,"&gt;0")</f>
        <v>1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56">
        <v>0</v>
      </c>
      <c r="O65" s="52">
        <v>0</v>
      </c>
      <c r="P65" s="52">
        <v>22</v>
      </c>
      <c r="Q65" s="52">
        <v>0</v>
      </c>
      <c r="R65" s="52">
        <v>0</v>
      </c>
      <c r="S65" s="52">
        <v>0</v>
      </c>
      <c r="T65" s="52">
        <v>0</v>
      </c>
      <c r="U65" s="52">
        <v>0</v>
      </c>
      <c r="V65" s="41">
        <f t="shared" si="10"/>
        <v>0</v>
      </c>
      <c r="W65" s="82">
        <f t="shared" si="11"/>
        <v>0</v>
      </c>
      <c r="X65" s="82">
        <f t="shared" si="12"/>
        <v>0</v>
      </c>
      <c r="Y65" s="82">
        <f t="shared" si="13"/>
        <v>0</v>
      </c>
      <c r="Z65" s="82">
        <f t="shared" si="14"/>
        <v>0</v>
      </c>
      <c r="AA65" s="41">
        <f t="shared" si="15"/>
        <v>22</v>
      </c>
      <c r="AB65" s="82">
        <f t="shared" si="16"/>
        <v>22</v>
      </c>
      <c r="AC65" s="82">
        <f t="shared" si="17"/>
        <v>0</v>
      </c>
      <c r="AD65" s="82">
        <f t="shared" si="18"/>
        <v>0</v>
      </c>
      <c r="AE65" s="82">
        <f t="shared" si="19"/>
        <v>0</v>
      </c>
    </row>
    <row r="66" spans="1:31" ht="22.8" customHeight="1" thickBot="1">
      <c r="A66" s="4" t="s">
        <v>11</v>
      </c>
      <c r="B66" s="70" t="s">
        <v>180</v>
      </c>
      <c r="C66" s="7"/>
      <c r="D66" s="69">
        <f>V66+AA66</f>
        <v>22</v>
      </c>
      <c r="E66" s="99">
        <f>F66+G66</f>
        <v>1</v>
      </c>
      <c r="F66" s="102">
        <f>COUNTIF(W66:Z66,"&gt;0")</f>
        <v>0</v>
      </c>
      <c r="G66" s="93">
        <f>COUNTIF(AB66:AE66,"&gt;0")</f>
        <v>1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56">
        <v>0</v>
      </c>
      <c r="O66" s="52">
        <v>0</v>
      </c>
      <c r="P66" s="52">
        <v>22</v>
      </c>
      <c r="Q66" s="52">
        <v>0</v>
      </c>
      <c r="R66" s="52">
        <v>0</v>
      </c>
      <c r="S66" s="52">
        <v>0</v>
      </c>
      <c r="T66" s="52">
        <v>0</v>
      </c>
      <c r="U66" s="52">
        <v>0</v>
      </c>
      <c r="V66" s="41">
        <f t="shared" si="10"/>
        <v>0</v>
      </c>
      <c r="W66" s="82">
        <f t="shared" si="11"/>
        <v>0</v>
      </c>
      <c r="X66" s="82">
        <f t="shared" si="12"/>
        <v>0</v>
      </c>
      <c r="Y66" s="82">
        <f t="shared" si="13"/>
        <v>0</v>
      </c>
      <c r="Z66" s="82">
        <f t="shared" si="14"/>
        <v>0</v>
      </c>
      <c r="AA66" s="41">
        <f t="shared" si="15"/>
        <v>22</v>
      </c>
      <c r="AB66" s="82">
        <f t="shared" si="16"/>
        <v>22</v>
      </c>
      <c r="AC66" s="82">
        <f t="shared" si="17"/>
        <v>0</v>
      </c>
      <c r="AD66" s="82">
        <f t="shared" si="18"/>
        <v>0</v>
      </c>
      <c r="AE66" s="82">
        <f t="shared" si="19"/>
        <v>0</v>
      </c>
    </row>
    <row r="67" spans="1:31" ht="20.100000000000001" customHeight="1" thickBot="1">
      <c r="A67" s="4" t="s">
        <v>10</v>
      </c>
      <c r="B67" s="3"/>
      <c r="C67" s="9"/>
      <c r="D67" s="69">
        <f>V67+AA67</f>
        <v>0</v>
      </c>
      <c r="E67" s="99">
        <f>F67+G67</f>
        <v>0</v>
      </c>
      <c r="F67" s="102">
        <f>COUNTIF(W67:Z67,"&gt;0")</f>
        <v>0</v>
      </c>
      <c r="G67" s="93">
        <f>COUNTIF(AB67:AE67,"&gt;0")</f>
        <v>0</v>
      </c>
      <c r="H67" s="56">
        <v>0</v>
      </c>
      <c r="I67" s="56">
        <v>0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O67" s="52">
        <v>0</v>
      </c>
      <c r="P67" s="52">
        <v>0</v>
      </c>
      <c r="Q67" s="52">
        <v>0</v>
      </c>
      <c r="R67" s="52">
        <v>0</v>
      </c>
      <c r="S67" s="52">
        <v>0</v>
      </c>
      <c r="T67" s="52">
        <v>0</v>
      </c>
      <c r="U67" s="52">
        <v>0</v>
      </c>
      <c r="V67" s="41">
        <f t="shared" si="10"/>
        <v>0</v>
      </c>
      <c r="W67" s="82">
        <f t="shared" si="11"/>
        <v>0</v>
      </c>
      <c r="X67" s="82">
        <f t="shared" si="12"/>
        <v>0</v>
      </c>
      <c r="Y67" s="82">
        <f t="shared" si="13"/>
        <v>0</v>
      </c>
      <c r="Z67" s="82">
        <f t="shared" si="14"/>
        <v>0</v>
      </c>
      <c r="AA67" s="41">
        <f t="shared" si="15"/>
        <v>0</v>
      </c>
      <c r="AB67" s="82">
        <f t="shared" si="16"/>
        <v>0</v>
      </c>
      <c r="AC67" s="82">
        <f t="shared" si="17"/>
        <v>0</v>
      </c>
      <c r="AD67" s="82">
        <f t="shared" si="18"/>
        <v>0</v>
      </c>
      <c r="AE67" s="82">
        <f t="shared" si="19"/>
        <v>0</v>
      </c>
    </row>
    <row r="68" spans="1:31" ht="20.100000000000001" hidden="1" customHeight="1" thickBot="1">
      <c r="A68" s="4" t="s">
        <v>9</v>
      </c>
      <c r="B68" s="23"/>
      <c r="C68" s="7"/>
      <c r="D68" s="69">
        <f t="shared" ref="D67:D87" si="20">V68+AA68</f>
        <v>0</v>
      </c>
      <c r="E68" s="99">
        <f t="shared" ref="E67:E88" si="21">F68+G68</f>
        <v>0</v>
      </c>
      <c r="F68" s="102">
        <f t="shared" ref="F67:F87" si="22">COUNTIF(W68:Z68,"&gt;0")</f>
        <v>0</v>
      </c>
      <c r="G68" s="93">
        <f t="shared" ref="G67:G87" si="23">COUNTIF(AB68:AE68,"&gt;0")</f>
        <v>0</v>
      </c>
      <c r="H68" s="56">
        <v>0</v>
      </c>
      <c r="I68" s="56">
        <v>0</v>
      </c>
      <c r="J68" s="56">
        <v>0</v>
      </c>
      <c r="K68" s="56">
        <v>0</v>
      </c>
      <c r="L68" s="56">
        <v>0</v>
      </c>
      <c r="M68" s="56">
        <v>0</v>
      </c>
      <c r="N68" s="56">
        <v>0</v>
      </c>
      <c r="O68" s="52">
        <v>0</v>
      </c>
      <c r="P68" s="52">
        <v>0</v>
      </c>
      <c r="Q68" s="52">
        <v>0</v>
      </c>
      <c r="R68" s="52">
        <v>0</v>
      </c>
      <c r="S68" s="52">
        <v>0</v>
      </c>
      <c r="T68" s="52">
        <v>0</v>
      </c>
      <c r="U68" s="52">
        <v>0</v>
      </c>
      <c r="V68" s="41">
        <f t="shared" si="10"/>
        <v>0</v>
      </c>
      <c r="W68" s="82">
        <f t="shared" si="11"/>
        <v>0</v>
      </c>
      <c r="X68" s="82">
        <f t="shared" si="12"/>
        <v>0</v>
      </c>
      <c r="Y68" s="82">
        <f t="shared" si="13"/>
        <v>0</v>
      </c>
      <c r="Z68" s="82">
        <f t="shared" si="14"/>
        <v>0</v>
      </c>
      <c r="AA68" s="41">
        <f t="shared" si="15"/>
        <v>0</v>
      </c>
      <c r="AB68" s="82">
        <f t="shared" si="16"/>
        <v>0</v>
      </c>
      <c r="AC68" s="82">
        <f t="shared" si="17"/>
        <v>0</v>
      </c>
      <c r="AD68" s="82">
        <f t="shared" si="18"/>
        <v>0</v>
      </c>
      <c r="AE68" s="82">
        <f t="shared" si="19"/>
        <v>0</v>
      </c>
    </row>
    <row r="69" spans="1:31" ht="20.100000000000001" hidden="1" customHeight="1" thickBot="1">
      <c r="A69" s="4" t="s">
        <v>8</v>
      </c>
      <c r="B69" s="3"/>
      <c r="C69" s="7"/>
      <c r="D69" s="69">
        <f t="shared" si="20"/>
        <v>0</v>
      </c>
      <c r="E69" s="99">
        <f t="shared" si="21"/>
        <v>0</v>
      </c>
      <c r="F69" s="102">
        <f t="shared" si="22"/>
        <v>0</v>
      </c>
      <c r="G69" s="93">
        <f t="shared" si="23"/>
        <v>0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52">
        <v>0</v>
      </c>
      <c r="P69" s="52">
        <v>0</v>
      </c>
      <c r="Q69" s="52">
        <v>0</v>
      </c>
      <c r="R69" s="52">
        <v>0</v>
      </c>
      <c r="S69" s="52">
        <v>0</v>
      </c>
      <c r="T69" s="52">
        <v>0</v>
      </c>
      <c r="U69" s="52">
        <v>0</v>
      </c>
      <c r="V69" s="41">
        <f t="shared" si="10"/>
        <v>0</v>
      </c>
      <c r="W69" s="82">
        <f t="shared" si="11"/>
        <v>0</v>
      </c>
      <c r="X69" s="82">
        <f t="shared" si="12"/>
        <v>0</v>
      </c>
      <c r="Y69" s="82">
        <f t="shared" si="13"/>
        <v>0</v>
      </c>
      <c r="Z69" s="82">
        <f t="shared" si="14"/>
        <v>0</v>
      </c>
      <c r="AA69" s="41">
        <f t="shared" si="15"/>
        <v>0</v>
      </c>
      <c r="AB69" s="82">
        <f t="shared" si="16"/>
        <v>0</v>
      </c>
      <c r="AC69" s="82">
        <f t="shared" si="17"/>
        <v>0</v>
      </c>
      <c r="AD69" s="82">
        <f t="shared" si="18"/>
        <v>0</v>
      </c>
      <c r="AE69" s="82">
        <f t="shared" si="19"/>
        <v>0</v>
      </c>
    </row>
    <row r="70" spans="1:31" ht="20.100000000000001" hidden="1" customHeight="1" thickBot="1">
      <c r="A70" s="4" t="s">
        <v>7</v>
      </c>
      <c r="B70" s="3"/>
      <c r="C70" s="9"/>
      <c r="D70" s="69">
        <f t="shared" si="20"/>
        <v>0</v>
      </c>
      <c r="E70" s="99">
        <f t="shared" si="21"/>
        <v>0</v>
      </c>
      <c r="F70" s="102">
        <f t="shared" si="22"/>
        <v>0</v>
      </c>
      <c r="G70" s="93">
        <f t="shared" si="23"/>
        <v>0</v>
      </c>
      <c r="H70" s="56">
        <v>0</v>
      </c>
      <c r="I70" s="56">
        <v>0</v>
      </c>
      <c r="J70" s="56">
        <v>0</v>
      </c>
      <c r="K70" s="56">
        <v>0</v>
      </c>
      <c r="L70" s="56">
        <v>0</v>
      </c>
      <c r="M70" s="56">
        <v>0</v>
      </c>
      <c r="N70" s="56">
        <v>0</v>
      </c>
      <c r="O70" s="52">
        <v>0</v>
      </c>
      <c r="P70" s="52">
        <v>0</v>
      </c>
      <c r="Q70" s="52">
        <v>0</v>
      </c>
      <c r="R70" s="52">
        <v>0</v>
      </c>
      <c r="S70" s="52">
        <v>0</v>
      </c>
      <c r="T70" s="52">
        <v>0</v>
      </c>
      <c r="U70" s="52">
        <v>0</v>
      </c>
      <c r="V70" s="41">
        <f t="shared" si="10"/>
        <v>0</v>
      </c>
      <c r="W70" s="82">
        <f t="shared" si="11"/>
        <v>0</v>
      </c>
      <c r="X70" s="82">
        <f t="shared" si="12"/>
        <v>0</v>
      </c>
      <c r="Y70" s="82">
        <f t="shared" si="13"/>
        <v>0</v>
      </c>
      <c r="Z70" s="82">
        <f t="shared" si="14"/>
        <v>0</v>
      </c>
      <c r="AA70" s="41">
        <f t="shared" si="15"/>
        <v>0</v>
      </c>
      <c r="AB70" s="82">
        <f t="shared" si="16"/>
        <v>0</v>
      </c>
      <c r="AC70" s="82">
        <f t="shared" si="17"/>
        <v>0</v>
      </c>
      <c r="AD70" s="82">
        <f t="shared" si="18"/>
        <v>0</v>
      </c>
      <c r="AE70" s="82">
        <f t="shared" si="19"/>
        <v>0</v>
      </c>
    </row>
    <row r="71" spans="1:31" ht="20.100000000000001" hidden="1" customHeight="1" thickBot="1">
      <c r="A71" s="4" t="s">
        <v>6</v>
      </c>
      <c r="B71" s="3"/>
      <c r="C71" s="7"/>
      <c r="D71" s="69">
        <f t="shared" si="20"/>
        <v>0</v>
      </c>
      <c r="E71" s="99">
        <f t="shared" si="21"/>
        <v>0</v>
      </c>
      <c r="F71" s="102">
        <f t="shared" si="22"/>
        <v>0</v>
      </c>
      <c r="G71" s="93">
        <f t="shared" si="23"/>
        <v>0</v>
      </c>
      <c r="H71" s="56">
        <v>0</v>
      </c>
      <c r="I71" s="56">
        <v>0</v>
      </c>
      <c r="J71" s="56">
        <v>0</v>
      </c>
      <c r="K71" s="56">
        <v>0</v>
      </c>
      <c r="L71" s="56">
        <v>0</v>
      </c>
      <c r="M71" s="56">
        <v>0</v>
      </c>
      <c r="N71" s="56">
        <v>0</v>
      </c>
      <c r="O71" s="52">
        <v>0</v>
      </c>
      <c r="P71" s="52">
        <v>0</v>
      </c>
      <c r="Q71" s="52">
        <v>0</v>
      </c>
      <c r="R71" s="52">
        <v>0</v>
      </c>
      <c r="S71" s="52">
        <v>0</v>
      </c>
      <c r="T71" s="52">
        <v>0</v>
      </c>
      <c r="U71" s="52">
        <v>0</v>
      </c>
      <c r="V71" s="41">
        <f t="shared" si="10"/>
        <v>0</v>
      </c>
      <c r="W71" s="82">
        <f t="shared" si="11"/>
        <v>0</v>
      </c>
      <c r="X71" s="82">
        <f t="shared" si="12"/>
        <v>0</v>
      </c>
      <c r="Y71" s="82">
        <f t="shared" si="13"/>
        <v>0</v>
      </c>
      <c r="Z71" s="82">
        <f t="shared" si="14"/>
        <v>0</v>
      </c>
      <c r="AA71" s="41">
        <f t="shared" si="15"/>
        <v>0</v>
      </c>
      <c r="AB71" s="82">
        <f t="shared" si="16"/>
        <v>0</v>
      </c>
      <c r="AC71" s="82">
        <f t="shared" si="17"/>
        <v>0</v>
      </c>
      <c r="AD71" s="82">
        <f t="shared" si="18"/>
        <v>0</v>
      </c>
      <c r="AE71" s="82">
        <f t="shared" si="19"/>
        <v>0</v>
      </c>
    </row>
    <row r="72" spans="1:31" ht="20.100000000000001" hidden="1" customHeight="1" thickBot="1">
      <c r="A72" s="4" t="s">
        <v>5</v>
      </c>
      <c r="B72" s="23"/>
      <c r="C72" s="7"/>
      <c r="D72" s="69">
        <f t="shared" si="20"/>
        <v>0</v>
      </c>
      <c r="E72" s="99">
        <f t="shared" si="21"/>
        <v>0</v>
      </c>
      <c r="F72" s="102">
        <f t="shared" si="22"/>
        <v>0</v>
      </c>
      <c r="G72" s="93">
        <f t="shared" si="23"/>
        <v>0</v>
      </c>
      <c r="H72" s="56">
        <v>0</v>
      </c>
      <c r="I72" s="56">
        <v>0</v>
      </c>
      <c r="J72" s="56">
        <v>0</v>
      </c>
      <c r="K72" s="56">
        <v>0</v>
      </c>
      <c r="L72" s="56">
        <v>0</v>
      </c>
      <c r="M72" s="56">
        <v>0</v>
      </c>
      <c r="N72" s="56">
        <v>0</v>
      </c>
      <c r="O72" s="52">
        <v>0</v>
      </c>
      <c r="P72" s="52">
        <v>0</v>
      </c>
      <c r="Q72" s="52">
        <v>0</v>
      </c>
      <c r="R72" s="52">
        <v>0</v>
      </c>
      <c r="S72" s="52">
        <v>0</v>
      </c>
      <c r="T72" s="52">
        <v>0</v>
      </c>
      <c r="U72" s="52">
        <v>0</v>
      </c>
      <c r="V72" s="41">
        <f t="shared" si="10"/>
        <v>0</v>
      </c>
      <c r="W72" s="82">
        <f t="shared" si="11"/>
        <v>0</v>
      </c>
      <c r="X72" s="82">
        <f t="shared" si="12"/>
        <v>0</v>
      </c>
      <c r="Y72" s="82">
        <f t="shared" si="13"/>
        <v>0</v>
      </c>
      <c r="Z72" s="82">
        <f t="shared" si="14"/>
        <v>0</v>
      </c>
      <c r="AA72" s="41">
        <f t="shared" si="15"/>
        <v>0</v>
      </c>
      <c r="AB72" s="82">
        <f t="shared" si="16"/>
        <v>0</v>
      </c>
      <c r="AC72" s="82">
        <f t="shared" si="17"/>
        <v>0</v>
      </c>
      <c r="AD72" s="82">
        <f t="shared" si="18"/>
        <v>0</v>
      </c>
      <c r="AE72" s="82">
        <f t="shared" si="19"/>
        <v>0</v>
      </c>
    </row>
    <row r="73" spans="1:31" ht="18.75" hidden="1" customHeight="1" thickBot="1">
      <c r="A73" s="4" t="s">
        <v>4</v>
      </c>
      <c r="B73" s="3"/>
      <c r="C73" s="7"/>
      <c r="D73" s="69">
        <f t="shared" si="20"/>
        <v>0</v>
      </c>
      <c r="E73" s="99">
        <f t="shared" si="21"/>
        <v>0</v>
      </c>
      <c r="F73" s="102">
        <f t="shared" si="22"/>
        <v>0</v>
      </c>
      <c r="G73" s="93">
        <f t="shared" si="23"/>
        <v>0</v>
      </c>
      <c r="H73" s="56">
        <v>0</v>
      </c>
      <c r="I73" s="56">
        <v>0</v>
      </c>
      <c r="J73" s="56">
        <v>0</v>
      </c>
      <c r="K73" s="56">
        <v>0</v>
      </c>
      <c r="L73" s="56">
        <v>0</v>
      </c>
      <c r="M73" s="56">
        <v>0</v>
      </c>
      <c r="N73" s="56">
        <v>0</v>
      </c>
      <c r="O73" s="52">
        <v>0</v>
      </c>
      <c r="P73" s="52">
        <v>0</v>
      </c>
      <c r="Q73" s="52">
        <v>0</v>
      </c>
      <c r="R73" s="52">
        <v>0</v>
      </c>
      <c r="S73" s="52">
        <v>0</v>
      </c>
      <c r="T73" s="52">
        <v>0</v>
      </c>
      <c r="U73" s="52">
        <v>0</v>
      </c>
      <c r="V73" s="41">
        <f t="shared" si="10"/>
        <v>0</v>
      </c>
      <c r="W73" s="82">
        <f t="shared" si="11"/>
        <v>0</v>
      </c>
      <c r="X73" s="82">
        <f t="shared" si="12"/>
        <v>0</v>
      </c>
      <c r="Y73" s="82">
        <f t="shared" si="13"/>
        <v>0</v>
      </c>
      <c r="Z73" s="82">
        <f t="shared" si="14"/>
        <v>0</v>
      </c>
      <c r="AA73" s="41">
        <f t="shared" si="15"/>
        <v>0</v>
      </c>
      <c r="AB73" s="82">
        <f t="shared" si="16"/>
        <v>0</v>
      </c>
      <c r="AC73" s="82">
        <f t="shared" si="17"/>
        <v>0</v>
      </c>
      <c r="AD73" s="82">
        <f t="shared" si="18"/>
        <v>0</v>
      </c>
      <c r="AE73" s="82">
        <f t="shared" si="19"/>
        <v>0</v>
      </c>
    </row>
    <row r="74" spans="1:31" ht="16.5" hidden="1" customHeight="1" thickBot="1">
      <c r="A74" s="4" t="s">
        <v>3</v>
      </c>
      <c r="B74" s="3"/>
      <c r="C74" s="25"/>
      <c r="D74" s="69">
        <f t="shared" si="20"/>
        <v>0</v>
      </c>
      <c r="E74" s="99">
        <f t="shared" si="21"/>
        <v>0</v>
      </c>
      <c r="F74" s="102">
        <f t="shared" si="22"/>
        <v>0</v>
      </c>
      <c r="G74" s="93">
        <f t="shared" si="23"/>
        <v>0</v>
      </c>
      <c r="H74" s="56">
        <v>0</v>
      </c>
      <c r="I74" s="56">
        <v>0</v>
      </c>
      <c r="J74" s="56">
        <v>0</v>
      </c>
      <c r="K74" s="56">
        <v>0</v>
      </c>
      <c r="L74" s="56">
        <v>0</v>
      </c>
      <c r="M74" s="56">
        <v>0</v>
      </c>
      <c r="N74" s="56">
        <v>0</v>
      </c>
      <c r="O74" s="52">
        <v>0</v>
      </c>
      <c r="P74" s="52">
        <v>0</v>
      </c>
      <c r="Q74" s="52">
        <v>0</v>
      </c>
      <c r="R74" s="52">
        <v>0</v>
      </c>
      <c r="S74" s="52">
        <v>0</v>
      </c>
      <c r="T74" s="52">
        <v>0</v>
      </c>
      <c r="U74" s="52">
        <v>0</v>
      </c>
      <c r="V74" s="41">
        <f t="shared" si="10"/>
        <v>0</v>
      </c>
      <c r="W74" s="82">
        <f t="shared" si="11"/>
        <v>0</v>
      </c>
      <c r="X74" s="82">
        <f t="shared" si="12"/>
        <v>0</v>
      </c>
      <c r="Y74" s="82">
        <f t="shared" si="13"/>
        <v>0</v>
      </c>
      <c r="Z74" s="82">
        <f t="shared" si="14"/>
        <v>0</v>
      </c>
      <c r="AA74" s="41">
        <f t="shared" si="15"/>
        <v>0</v>
      </c>
      <c r="AB74" s="82">
        <f t="shared" si="16"/>
        <v>0</v>
      </c>
      <c r="AC74" s="82">
        <f t="shared" si="17"/>
        <v>0</v>
      </c>
      <c r="AD74" s="82">
        <f t="shared" si="18"/>
        <v>0</v>
      </c>
      <c r="AE74" s="82">
        <f t="shared" si="19"/>
        <v>0</v>
      </c>
    </row>
    <row r="75" spans="1:31" ht="20.100000000000001" hidden="1" customHeight="1" thickBot="1">
      <c r="A75" s="4" t="s">
        <v>2</v>
      </c>
      <c r="B75" s="8"/>
      <c r="C75" s="33"/>
      <c r="D75" s="69">
        <f t="shared" si="20"/>
        <v>0</v>
      </c>
      <c r="E75" s="99">
        <f t="shared" si="21"/>
        <v>0</v>
      </c>
      <c r="F75" s="102">
        <f t="shared" si="22"/>
        <v>0</v>
      </c>
      <c r="G75" s="93">
        <f t="shared" si="23"/>
        <v>0</v>
      </c>
      <c r="H75" s="56">
        <v>0</v>
      </c>
      <c r="I75" s="56">
        <v>0</v>
      </c>
      <c r="J75" s="56">
        <v>0</v>
      </c>
      <c r="K75" s="56">
        <v>0</v>
      </c>
      <c r="L75" s="56">
        <v>0</v>
      </c>
      <c r="M75" s="56">
        <v>0</v>
      </c>
      <c r="N75" s="56">
        <v>0</v>
      </c>
      <c r="O75" s="52">
        <v>0</v>
      </c>
      <c r="P75" s="52">
        <v>0</v>
      </c>
      <c r="Q75" s="52">
        <v>0</v>
      </c>
      <c r="R75" s="52">
        <v>0</v>
      </c>
      <c r="S75" s="52">
        <v>0</v>
      </c>
      <c r="T75" s="52">
        <v>0</v>
      </c>
      <c r="U75" s="52">
        <v>0</v>
      </c>
      <c r="V75" s="41">
        <f t="shared" si="10"/>
        <v>0</v>
      </c>
      <c r="W75" s="82">
        <f t="shared" si="11"/>
        <v>0</v>
      </c>
      <c r="X75" s="82">
        <f t="shared" si="12"/>
        <v>0</v>
      </c>
      <c r="Y75" s="82">
        <f t="shared" si="13"/>
        <v>0</v>
      </c>
      <c r="Z75" s="82">
        <f t="shared" si="14"/>
        <v>0</v>
      </c>
      <c r="AA75" s="41">
        <f t="shared" si="15"/>
        <v>0</v>
      </c>
      <c r="AB75" s="82">
        <f t="shared" si="16"/>
        <v>0</v>
      </c>
      <c r="AC75" s="82">
        <f t="shared" si="17"/>
        <v>0</v>
      </c>
      <c r="AD75" s="82">
        <f t="shared" si="18"/>
        <v>0</v>
      </c>
      <c r="AE75" s="82">
        <f t="shared" si="19"/>
        <v>0</v>
      </c>
    </row>
    <row r="76" spans="1:31" ht="20.100000000000001" hidden="1" customHeight="1" thickBot="1">
      <c r="A76" s="4" t="s">
        <v>1</v>
      </c>
      <c r="B76" s="3"/>
      <c r="C76" s="9"/>
      <c r="D76" s="69">
        <f t="shared" si="20"/>
        <v>0</v>
      </c>
      <c r="E76" s="99">
        <f t="shared" si="21"/>
        <v>0</v>
      </c>
      <c r="F76" s="102">
        <f t="shared" si="22"/>
        <v>0</v>
      </c>
      <c r="G76" s="93">
        <f t="shared" si="23"/>
        <v>0</v>
      </c>
      <c r="H76" s="56">
        <v>0</v>
      </c>
      <c r="I76" s="56">
        <v>0</v>
      </c>
      <c r="J76" s="56">
        <v>0</v>
      </c>
      <c r="K76" s="56">
        <v>0</v>
      </c>
      <c r="L76" s="56">
        <v>0</v>
      </c>
      <c r="M76" s="56">
        <v>0</v>
      </c>
      <c r="N76" s="56">
        <v>0</v>
      </c>
      <c r="O76" s="52">
        <v>0</v>
      </c>
      <c r="P76" s="52">
        <v>0</v>
      </c>
      <c r="Q76" s="52">
        <v>0</v>
      </c>
      <c r="R76" s="52">
        <v>0</v>
      </c>
      <c r="S76" s="52">
        <v>0</v>
      </c>
      <c r="T76" s="52">
        <v>0</v>
      </c>
      <c r="U76" s="52">
        <v>0</v>
      </c>
      <c r="V76" s="41">
        <f t="shared" si="10"/>
        <v>0</v>
      </c>
      <c r="W76" s="82">
        <f t="shared" si="11"/>
        <v>0</v>
      </c>
      <c r="X76" s="82">
        <f t="shared" si="12"/>
        <v>0</v>
      </c>
      <c r="Y76" s="82">
        <f t="shared" si="13"/>
        <v>0</v>
      </c>
      <c r="Z76" s="82">
        <f t="shared" si="14"/>
        <v>0</v>
      </c>
      <c r="AA76" s="41">
        <f t="shared" si="15"/>
        <v>0</v>
      </c>
      <c r="AB76" s="82">
        <f t="shared" si="16"/>
        <v>0</v>
      </c>
      <c r="AC76" s="82">
        <f t="shared" si="17"/>
        <v>0</v>
      </c>
      <c r="AD76" s="82">
        <f t="shared" si="18"/>
        <v>0</v>
      </c>
      <c r="AE76" s="82">
        <f t="shared" si="19"/>
        <v>0</v>
      </c>
    </row>
    <row r="77" spans="1:31" ht="20.25" hidden="1" customHeight="1" thickBot="1">
      <c r="A77" s="4" t="s">
        <v>0</v>
      </c>
      <c r="B77" s="3"/>
      <c r="C77" s="9"/>
      <c r="D77" s="69">
        <f t="shared" si="20"/>
        <v>0</v>
      </c>
      <c r="E77" s="99">
        <f t="shared" si="21"/>
        <v>0</v>
      </c>
      <c r="F77" s="102">
        <f t="shared" si="22"/>
        <v>0</v>
      </c>
      <c r="G77" s="93">
        <f t="shared" si="23"/>
        <v>0</v>
      </c>
      <c r="H77" s="56">
        <v>0</v>
      </c>
      <c r="I77" s="56">
        <v>0</v>
      </c>
      <c r="J77" s="56">
        <v>0</v>
      </c>
      <c r="K77" s="56">
        <v>0</v>
      </c>
      <c r="L77" s="56">
        <v>0</v>
      </c>
      <c r="M77" s="56">
        <v>0</v>
      </c>
      <c r="N77" s="56">
        <v>0</v>
      </c>
      <c r="O77" s="52">
        <v>0</v>
      </c>
      <c r="P77" s="52">
        <v>0</v>
      </c>
      <c r="Q77" s="52">
        <v>0</v>
      </c>
      <c r="R77" s="52">
        <v>0</v>
      </c>
      <c r="S77" s="52">
        <v>0</v>
      </c>
      <c r="T77" s="52">
        <v>0</v>
      </c>
      <c r="U77" s="52">
        <v>0</v>
      </c>
      <c r="V77" s="41">
        <f t="shared" si="10"/>
        <v>0</v>
      </c>
      <c r="W77" s="82">
        <f t="shared" si="11"/>
        <v>0</v>
      </c>
      <c r="X77" s="82">
        <f t="shared" si="12"/>
        <v>0</v>
      </c>
      <c r="Y77" s="82">
        <f t="shared" si="13"/>
        <v>0</v>
      </c>
      <c r="Z77" s="82">
        <f t="shared" si="14"/>
        <v>0</v>
      </c>
      <c r="AA77" s="41">
        <f t="shared" si="15"/>
        <v>0</v>
      </c>
      <c r="AB77" s="82">
        <f t="shared" si="16"/>
        <v>0</v>
      </c>
      <c r="AC77" s="82">
        <f t="shared" si="17"/>
        <v>0</v>
      </c>
      <c r="AD77" s="82">
        <f t="shared" si="18"/>
        <v>0</v>
      </c>
      <c r="AE77" s="82">
        <f t="shared" si="19"/>
        <v>0</v>
      </c>
    </row>
    <row r="78" spans="1:31" ht="20.25" hidden="1" customHeight="1" thickBot="1">
      <c r="A78" s="4" t="s">
        <v>55</v>
      </c>
      <c r="B78" s="3"/>
      <c r="C78" s="9"/>
      <c r="D78" s="69">
        <f t="shared" si="20"/>
        <v>0</v>
      </c>
      <c r="E78" s="99">
        <f t="shared" si="21"/>
        <v>0</v>
      </c>
      <c r="F78" s="102">
        <f t="shared" si="22"/>
        <v>0</v>
      </c>
      <c r="G78" s="93">
        <f t="shared" si="23"/>
        <v>0</v>
      </c>
      <c r="H78" s="56">
        <v>0</v>
      </c>
      <c r="I78" s="56">
        <v>0</v>
      </c>
      <c r="J78" s="56">
        <v>0</v>
      </c>
      <c r="K78" s="56">
        <v>0</v>
      </c>
      <c r="L78" s="56">
        <v>0</v>
      </c>
      <c r="M78" s="56">
        <v>0</v>
      </c>
      <c r="N78" s="56">
        <v>0</v>
      </c>
      <c r="O78" s="52">
        <v>0</v>
      </c>
      <c r="P78" s="52">
        <v>0</v>
      </c>
      <c r="Q78" s="52">
        <v>0</v>
      </c>
      <c r="R78" s="52">
        <v>0</v>
      </c>
      <c r="S78" s="52">
        <v>0</v>
      </c>
      <c r="T78" s="52">
        <v>0</v>
      </c>
      <c r="U78" s="52">
        <v>0</v>
      </c>
      <c r="V78" s="41">
        <f t="shared" si="10"/>
        <v>0</v>
      </c>
      <c r="W78" s="82">
        <f t="shared" si="11"/>
        <v>0</v>
      </c>
      <c r="X78" s="82">
        <f t="shared" si="12"/>
        <v>0</v>
      </c>
      <c r="Y78" s="82">
        <f t="shared" si="13"/>
        <v>0</v>
      </c>
      <c r="Z78" s="82">
        <f t="shared" si="14"/>
        <v>0</v>
      </c>
      <c r="AA78" s="41">
        <f t="shared" si="15"/>
        <v>0</v>
      </c>
      <c r="AB78" s="82">
        <f t="shared" si="16"/>
        <v>0</v>
      </c>
      <c r="AC78" s="82">
        <f t="shared" si="17"/>
        <v>0</v>
      </c>
      <c r="AD78" s="82">
        <f t="shared" si="18"/>
        <v>0</v>
      </c>
      <c r="AE78" s="82">
        <f t="shared" si="19"/>
        <v>0</v>
      </c>
    </row>
    <row r="79" spans="1:31" ht="20.25" hidden="1" customHeight="1" thickBot="1">
      <c r="A79" s="4" t="s">
        <v>56</v>
      </c>
      <c r="B79" s="23"/>
      <c r="C79" s="7"/>
      <c r="D79" s="69">
        <f t="shared" si="20"/>
        <v>0</v>
      </c>
      <c r="E79" s="99">
        <f t="shared" si="21"/>
        <v>0</v>
      </c>
      <c r="F79" s="102">
        <f t="shared" si="22"/>
        <v>0</v>
      </c>
      <c r="G79" s="93">
        <f t="shared" si="23"/>
        <v>0</v>
      </c>
      <c r="H79" s="56">
        <v>0</v>
      </c>
      <c r="I79" s="56">
        <v>0</v>
      </c>
      <c r="J79" s="56">
        <v>0</v>
      </c>
      <c r="K79" s="56">
        <v>0</v>
      </c>
      <c r="L79" s="56">
        <v>0</v>
      </c>
      <c r="M79" s="56">
        <v>0</v>
      </c>
      <c r="N79" s="56">
        <v>0</v>
      </c>
      <c r="O79" s="52">
        <v>0</v>
      </c>
      <c r="P79" s="52">
        <v>0</v>
      </c>
      <c r="Q79" s="52">
        <v>0</v>
      </c>
      <c r="R79" s="52">
        <v>0</v>
      </c>
      <c r="S79" s="52">
        <v>0</v>
      </c>
      <c r="T79" s="52">
        <v>0</v>
      </c>
      <c r="U79" s="52">
        <v>0</v>
      </c>
      <c r="V79" s="41">
        <f t="shared" si="10"/>
        <v>0</v>
      </c>
      <c r="W79" s="82">
        <f t="shared" si="11"/>
        <v>0</v>
      </c>
      <c r="X79" s="82">
        <f t="shared" si="12"/>
        <v>0</v>
      </c>
      <c r="Y79" s="82">
        <f t="shared" si="13"/>
        <v>0</v>
      </c>
      <c r="Z79" s="82">
        <f t="shared" si="14"/>
        <v>0</v>
      </c>
      <c r="AA79" s="41">
        <f t="shared" si="15"/>
        <v>0</v>
      </c>
      <c r="AB79" s="82">
        <f t="shared" si="16"/>
        <v>0</v>
      </c>
      <c r="AC79" s="82">
        <f t="shared" si="17"/>
        <v>0</v>
      </c>
      <c r="AD79" s="82">
        <f t="shared" si="18"/>
        <v>0</v>
      </c>
      <c r="AE79" s="82">
        <f t="shared" si="19"/>
        <v>0</v>
      </c>
    </row>
    <row r="80" spans="1:31" ht="20.25" hidden="1" customHeight="1" thickBot="1">
      <c r="A80" s="4" t="s">
        <v>57</v>
      </c>
      <c r="B80" s="3"/>
      <c r="C80" s="9"/>
      <c r="D80" s="69">
        <f t="shared" si="20"/>
        <v>0</v>
      </c>
      <c r="E80" s="99">
        <f t="shared" si="21"/>
        <v>0</v>
      </c>
      <c r="F80" s="102">
        <f t="shared" si="22"/>
        <v>0</v>
      </c>
      <c r="G80" s="93">
        <f t="shared" si="23"/>
        <v>0</v>
      </c>
      <c r="H80" s="56">
        <v>0</v>
      </c>
      <c r="I80" s="56">
        <v>0</v>
      </c>
      <c r="J80" s="56">
        <v>0</v>
      </c>
      <c r="K80" s="56">
        <v>0</v>
      </c>
      <c r="L80" s="56">
        <v>0</v>
      </c>
      <c r="M80" s="56">
        <v>0</v>
      </c>
      <c r="N80" s="56">
        <v>0</v>
      </c>
      <c r="O80" s="52">
        <v>0</v>
      </c>
      <c r="P80" s="52">
        <v>0</v>
      </c>
      <c r="Q80" s="52">
        <v>0</v>
      </c>
      <c r="R80" s="52">
        <v>0</v>
      </c>
      <c r="S80" s="52">
        <v>0</v>
      </c>
      <c r="T80" s="52">
        <v>0</v>
      </c>
      <c r="U80" s="52">
        <v>0</v>
      </c>
      <c r="V80" s="41">
        <f t="shared" si="10"/>
        <v>0</v>
      </c>
      <c r="W80" s="82">
        <f t="shared" si="11"/>
        <v>0</v>
      </c>
      <c r="X80" s="82">
        <f t="shared" si="12"/>
        <v>0</v>
      </c>
      <c r="Y80" s="82">
        <f t="shared" si="13"/>
        <v>0</v>
      </c>
      <c r="Z80" s="82">
        <f t="shared" si="14"/>
        <v>0</v>
      </c>
      <c r="AA80" s="41">
        <f t="shared" si="15"/>
        <v>0</v>
      </c>
      <c r="AB80" s="82">
        <f t="shared" si="16"/>
        <v>0</v>
      </c>
      <c r="AC80" s="82">
        <f t="shared" si="17"/>
        <v>0</v>
      </c>
      <c r="AD80" s="82">
        <f t="shared" si="18"/>
        <v>0</v>
      </c>
      <c r="AE80" s="82">
        <f t="shared" si="19"/>
        <v>0</v>
      </c>
    </row>
    <row r="81" spans="1:31" ht="20.25" hidden="1" customHeight="1" thickBot="1">
      <c r="A81" s="4" t="s">
        <v>58</v>
      </c>
      <c r="B81" s="27"/>
      <c r="C81" s="9"/>
      <c r="D81" s="69">
        <f t="shared" si="20"/>
        <v>0</v>
      </c>
      <c r="E81" s="99">
        <f t="shared" si="21"/>
        <v>0</v>
      </c>
      <c r="F81" s="102">
        <f t="shared" si="22"/>
        <v>0</v>
      </c>
      <c r="G81" s="93">
        <f t="shared" si="23"/>
        <v>0</v>
      </c>
      <c r="H81" s="56">
        <v>0</v>
      </c>
      <c r="I81" s="56">
        <v>0</v>
      </c>
      <c r="J81" s="56">
        <v>0</v>
      </c>
      <c r="K81" s="56">
        <v>0</v>
      </c>
      <c r="L81" s="56">
        <v>0</v>
      </c>
      <c r="M81" s="56">
        <v>0</v>
      </c>
      <c r="N81" s="56">
        <v>0</v>
      </c>
      <c r="O81" s="52">
        <v>0</v>
      </c>
      <c r="P81" s="52">
        <v>0</v>
      </c>
      <c r="Q81" s="52">
        <v>0</v>
      </c>
      <c r="R81" s="52">
        <v>0</v>
      </c>
      <c r="S81" s="52">
        <v>0</v>
      </c>
      <c r="T81" s="52">
        <v>0</v>
      </c>
      <c r="U81" s="52">
        <v>0</v>
      </c>
      <c r="V81" s="41">
        <f t="shared" si="10"/>
        <v>0</v>
      </c>
      <c r="W81" s="82">
        <f t="shared" si="11"/>
        <v>0</v>
      </c>
      <c r="X81" s="82">
        <f t="shared" si="12"/>
        <v>0</v>
      </c>
      <c r="Y81" s="82">
        <f t="shared" si="13"/>
        <v>0</v>
      </c>
      <c r="Z81" s="82">
        <f t="shared" si="14"/>
        <v>0</v>
      </c>
      <c r="AA81" s="41">
        <f t="shared" si="15"/>
        <v>0</v>
      </c>
      <c r="AB81" s="82">
        <f t="shared" si="16"/>
        <v>0</v>
      </c>
      <c r="AC81" s="82">
        <f t="shared" si="17"/>
        <v>0</v>
      </c>
      <c r="AD81" s="82">
        <f t="shared" si="18"/>
        <v>0</v>
      </c>
      <c r="AE81" s="82">
        <f t="shared" si="19"/>
        <v>0</v>
      </c>
    </row>
    <row r="82" spans="1:31" ht="20.25" hidden="1" customHeight="1" thickBot="1">
      <c r="A82" s="4" t="s">
        <v>59</v>
      </c>
      <c r="B82" s="10"/>
      <c r="C82" s="7"/>
      <c r="D82" s="69">
        <f t="shared" si="20"/>
        <v>0</v>
      </c>
      <c r="E82" s="99">
        <f t="shared" si="21"/>
        <v>0</v>
      </c>
      <c r="F82" s="102">
        <f t="shared" si="22"/>
        <v>0</v>
      </c>
      <c r="G82" s="93">
        <f t="shared" si="23"/>
        <v>0</v>
      </c>
      <c r="H82" s="56">
        <v>0</v>
      </c>
      <c r="I82" s="56">
        <v>0</v>
      </c>
      <c r="J82" s="56">
        <v>0</v>
      </c>
      <c r="K82" s="56">
        <v>0</v>
      </c>
      <c r="L82" s="56">
        <v>0</v>
      </c>
      <c r="M82" s="56">
        <v>0</v>
      </c>
      <c r="N82" s="56">
        <v>0</v>
      </c>
      <c r="O82" s="52">
        <v>0</v>
      </c>
      <c r="P82" s="52">
        <v>0</v>
      </c>
      <c r="Q82" s="52">
        <v>0</v>
      </c>
      <c r="R82" s="52">
        <v>0</v>
      </c>
      <c r="S82" s="52">
        <v>0</v>
      </c>
      <c r="T82" s="52">
        <v>0</v>
      </c>
      <c r="U82" s="52">
        <v>0</v>
      </c>
      <c r="V82" s="41">
        <f t="shared" si="10"/>
        <v>0</v>
      </c>
      <c r="W82" s="82">
        <f t="shared" si="11"/>
        <v>0</v>
      </c>
      <c r="X82" s="82">
        <f t="shared" si="12"/>
        <v>0</v>
      </c>
      <c r="Y82" s="82">
        <f t="shared" si="13"/>
        <v>0</v>
      </c>
      <c r="Z82" s="82">
        <f t="shared" si="14"/>
        <v>0</v>
      </c>
      <c r="AA82" s="41">
        <f t="shared" si="15"/>
        <v>0</v>
      </c>
      <c r="AB82" s="82">
        <f t="shared" si="16"/>
        <v>0</v>
      </c>
      <c r="AC82" s="82">
        <f t="shared" si="17"/>
        <v>0</v>
      </c>
      <c r="AD82" s="82">
        <f t="shared" si="18"/>
        <v>0</v>
      </c>
      <c r="AE82" s="82">
        <f t="shared" si="19"/>
        <v>0</v>
      </c>
    </row>
    <row r="83" spans="1:31" ht="20.25" hidden="1" customHeight="1" thickBot="1">
      <c r="A83" s="4" t="s">
        <v>60</v>
      </c>
      <c r="B83" s="10"/>
      <c r="C83" s="9"/>
      <c r="D83" s="69">
        <f t="shared" si="20"/>
        <v>0</v>
      </c>
      <c r="E83" s="99">
        <f t="shared" si="21"/>
        <v>0</v>
      </c>
      <c r="F83" s="102">
        <f t="shared" si="22"/>
        <v>0</v>
      </c>
      <c r="G83" s="93">
        <f t="shared" si="23"/>
        <v>0</v>
      </c>
      <c r="H83" s="56">
        <v>0</v>
      </c>
      <c r="I83" s="56">
        <v>0</v>
      </c>
      <c r="J83" s="56">
        <v>0</v>
      </c>
      <c r="K83" s="56">
        <v>0</v>
      </c>
      <c r="L83" s="56">
        <v>0</v>
      </c>
      <c r="M83" s="56">
        <v>0</v>
      </c>
      <c r="N83" s="56">
        <v>0</v>
      </c>
      <c r="O83" s="52">
        <v>0</v>
      </c>
      <c r="P83" s="52">
        <v>0</v>
      </c>
      <c r="Q83" s="52">
        <v>0</v>
      </c>
      <c r="R83" s="52">
        <v>0</v>
      </c>
      <c r="S83" s="52">
        <v>0</v>
      </c>
      <c r="T83" s="52">
        <v>0</v>
      </c>
      <c r="U83" s="52">
        <v>0</v>
      </c>
      <c r="V83" s="41">
        <f t="shared" si="10"/>
        <v>0</v>
      </c>
      <c r="W83" s="82">
        <f t="shared" si="11"/>
        <v>0</v>
      </c>
      <c r="X83" s="82">
        <f t="shared" si="12"/>
        <v>0</v>
      </c>
      <c r="Y83" s="82">
        <f t="shared" si="13"/>
        <v>0</v>
      </c>
      <c r="Z83" s="82">
        <f t="shared" si="14"/>
        <v>0</v>
      </c>
      <c r="AA83" s="41">
        <f t="shared" si="15"/>
        <v>0</v>
      </c>
      <c r="AB83" s="82">
        <f t="shared" si="16"/>
        <v>0</v>
      </c>
      <c r="AC83" s="82">
        <f t="shared" si="17"/>
        <v>0</v>
      </c>
      <c r="AD83" s="82">
        <f t="shared" si="18"/>
        <v>0</v>
      </c>
      <c r="AE83" s="82">
        <f t="shared" si="19"/>
        <v>0</v>
      </c>
    </row>
    <row r="84" spans="1:31" ht="20.25" hidden="1" customHeight="1" thickBot="1">
      <c r="A84" s="4" t="s">
        <v>61</v>
      </c>
      <c r="B84" s="10"/>
      <c r="C84" s="9"/>
      <c r="D84" s="69">
        <f t="shared" si="20"/>
        <v>0</v>
      </c>
      <c r="E84" s="99">
        <f t="shared" si="21"/>
        <v>0</v>
      </c>
      <c r="F84" s="102">
        <f t="shared" si="22"/>
        <v>0</v>
      </c>
      <c r="G84" s="93">
        <f t="shared" si="23"/>
        <v>0</v>
      </c>
      <c r="H84" s="56">
        <v>0</v>
      </c>
      <c r="I84" s="56">
        <v>0</v>
      </c>
      <c r="J84" s="56">
        <v>0</v>
      </c>
      <c r="K84" s="56">
        <v>0</v>
      </c>
      <c r="L84" s="56">
        <v>0</v>
      </c>
      <c r="M84" s="56">
        <v>0</v>
      </c>
      <c r="N84" s="56">
        <v>0</v>
      </c>
      <c r="O84" s="52">
        <v>0</v>
      </c>
      <c r="P84" s="52">
        <v>0</v>
      </c>
      <c r="Q84" s="52">
        <v>0</v>
      </c>
      <c r="R84" s="52">
        <v>0</v>
      </c>
      <c r="S84" s="52">
        <v>0</v>
      </c>
      <c r="T84" s="52">
        <v>0</v>
      </c>
      <c r="U84" s="52">
        <v>0</v>
      </c>
      <c r="V84" s="41">
        <f t="shared" si="10"/>
        <v>0</v>
      </c>
      <c r="W84" s="82">
        <f t="shared" si="11"/>
        <v>0</v>
      </c>
      <c r="X84" s="82">
        <f t="shared" si="12"/>
        <v>0</v>
      </c>
      <c r="Y84" s="82">
        <f t="shared" si="13"/>
        <v>0</v>
      </c>
      <c r="Z84" s="82">
        <f t="shared" si="14"/>
        <v>0</v>
      </c>
      <c r="AA84" s="41">
        <f t="shared" si="15"/>
        <v>0</v>
      </c>
      <c r="AB84" s="82">
        <f t="shared" si="16"/>
        <v>0</v>
      </c>
      <c r="AC84" s="82">
        <f t="shared" si="17"/>
        <v>0</v>
      </c>
      <c r="AD84" s="82">
        <f t="shared" si="18"/>
        <v>0</v>
      </c>
      <c r="AE84" s="82">
        <f t="shared" si="19"/>
        <v>0</v>
      </c>
    </row>
    <row r="85" spans="1:31" ht="20.25" hidden="1" customHeight="1" thickBot="1">
      <c r="A85" s="4" t="s">
        <v>62</v>
      </c>
      <c r="B85" s="27"/>
      <c r="C85" s="7"/>
      <c r="D85" s="69">
        <f t="shared" si="20"/>
        <v>0</v>
      </c>
      <c r="E85" s="99">
        <f t="shared" si="21"/>
        <v>0</v>
      </c>
      <c r="F85" s="102">
        <f t="shared" si="22"/>
        <v>0</v>
      </c>
      <c r="G85" s="93">
        <f t="shared" si="23"/>
        <v>0</v>
      </c>
      <c r="H85" s="56">
        <v>0</v>
      </c>
      <c r="I85" s="56">
        <v>0</v>
      </c>
      <c r="J85" s="56">
        <v>0</v>
      </c>
      <c r="K85" s="56">
        <v>0</v>
      </c>
      <c r="L85" s="56">
        <v>0</v>
      </c>
      <c r="M85" s="56">
        <v>0</v>
      </c>
      <c r="N85" s="56">
        <v>0</v>
      </c>
      <c r="O85" s="52">
        <v>0</v>
      </c>
      <c r="P85" s="52">
        <v>0</v>
      </c>
      <c r="Q85" s="52">
        <v>0</v>
      </c>
      <c r="R85" s="52">
        <v>0</v>
      </c>
      <c r="S85" s="52">
        <v>0</v>
      </c>
      <c r="T85" s="52">
        <v>0</v>
      </c>
      <c r="U85" s="52">
        <v>0</v>
      </c>
      <c r="V85" s="41">
        <f t="shared" si="10"/>
        <v>0</v>
      </c>
      <c r="W85" s="82">
        <f t="shared" si="11"/>
        <v>0</v>
      </c>
      <c r="X85" s="82">
        <f t="shared" si="12"/>
        <v>0</v>
      </c>
      <c r="Y85" s="82">
        <f t="shared" si="13"/>
        <v>0</v>
      </c>
      <c r="Z85" s="82">
        <f t="shared" si="14"/>
        <v>0</v>
      </c>
      <c r="AA85" s="41">
        <f t="shared" si="15"/>
        <v>0</v>
      </c>
      <c r="AB85" s="82">
        <f t="shared" si="16"/>
        <v>0</v>
      </c>
      <c r="AC85" s="82">
        <f t="shared" si="17"/>
        <v>0</v>
      </c>
      <c r="AD85" s="82">
        <f t="shared" si="18"/>
        <v>0</v>
      </c>
      <c r="AE85" s="82">
        <f t="shared" si="19"/>
        <v>0</v>
      </c>
    </row>
    <row r="86" spans="1:31" ht="20.25" hidden="1" customHeight="1" thickBot="1">
      <c r="A86" s="4" t="s">
        <v>63</v>
      </c>
      <c r="B86" s="10"/>
      <c r="C86" s="7"/>
      <c r="D86" s="69">
        <f t="shared" si="20"/>
        <v>0</v>
      </c>
      <c r="E86" s="99">
        <f t="shared" si="21"/>
        <v>0</v>
      </c>
      <c r="F86" s="102">
        <f t="shared" si="22"/>
        <v>0</v>
      </c>
      <c r="G86" s="93">
        <f t="shared" si="23"/>
        <v>0</v>
      </c>
      <c r="H86" s="56">
        <v>0</v>
      </c>
      <c r="I86" s="56">
        <v>0</v>
      </c>
      <c r="J86" s="56">
        <v>0</v>
      </c>
      <c r="K86" s="56">
        <v>0</v>
      </c>
      <c r="L86" s="56">
        <v>0</v>
      </c>
      <c r="M86" s="56">
        <v>0</v>
      </c>
      <c r="N86" s="56">
        <v>0</v>
      </c>
      <c r="O86" s="52">
        <v>0</v>
      </c>
      <c r="P86" s="52">
        <v>0</v>
      </c>
      <c r="Q86" s="52">
        <v>0</v>
      </c>
      <c r="R86" s="52">
        <v>0</v>
      </c>
      <c r="S86" s="52">
        <v>0</v>
      </c>
      <c r="T86" s="52">
        <v>0</v>
      </c>
      <c r="U86" s="52">
        <v>0</v>
      </c>
      <c r="V86" s="41">
        <f t="shared" si="10"/>
        <v>0</v>
      </c>
      <c r="W86" s="82">
        <f t="shared" si="11"/>
        <v>0</v>
      </c>
      <c r="X86" s="82">
        <f t="shared" si="12"/>
        <v>0</v>
      </c>
      <c r="Y86" s="82">
        <f t="shared" si="13"/>
        <v>0</v>
      </c>
      <c r="Z86" s="82">
        <f t="shared" si="14"/>
        <v>0</v>
      </c>
      <c r="AA86" s="41">
        <f t="shared" si="15"/>
        <v>0</v>
      </c>
      <c r="AB86" s="82">
        <f t="shared" si="16"/>
        <v>0</v>
      </c>
      <c r="AC86" s="82">
        <f t="shared" si="17"/>
        <v>0</v>
      </c>
      <c r="AD86" s="82">
        <f t="shared" si="18"/>
        <v>0</v>
      </c>
      <c r="AE86" s="82">
        <f t="shared" si="19"/>
        <v>0</v>
      </c>
    </row>
    <row r="87" spans="1:31" ht="20.25" hidden="1" customHeight="1" thickBot="1">
      <c r="A87" s="4" t="s">
        <v>64</v>
      </c>
      <c r="B87" s="10"/>
      <c r="C87" s="9"/>
      <c r="D87" s="69">
        <f t="shared" si="20"/>
        <v>0</v>
      </c>
      <c r="E87" s="99">
        <f t="shared" si="21"/>
        <v>0</v>
      </c>
      <c r="F87" s="102">
        <f t="shared" si="22"/>
        <v>0</v>
      </c>
      <c r="G87" s="93">
        <f t="shared" si="23"/>
        <v>0</v>
      </c>
      <c r="H87" s="56">
        <v>0</v>
      </c>
      <c r="I87" s="56">
        <v>0</v>
      </c>
      <c r="J87" s="56">
        <v>0</v>
      </c>
      <c r="K87" s="56">
        <v>0</v>
      </c>
      <c r="L87" s="56">
        <v>0</v>
      </c>
      <c r="M87" s="56">
        <v>0</v>
      </c>
      <c r="N87" s="56">
        <v>0</v>
      </c>
      <c r="O87" s="52">
        <v>0</v>
      </c>
      <c r="P87" s="52">
        <v>0</v>
      </c>
      <c r="Q87" s="52">
        <v>0</v>
      </c>
      <c r="R87" s="52">
        <v>0</v>
      </c>
      <c r="S87" s="52">
        <v>0</v>
      </c>
      <c r="T87" s="52">
        <v>0</v>
      </c>
      <c r="U87" s="52">
        <v>0</v>
      </c>
      <c r="V87" s="41">
        <f t="shared" si="10"/>
        <v>0</v>
      </c>
      <c r="W87" s="82">
        <f t="shared" si="11"/>
        <v>0</v>
      </c>
      <c r="X87" s="82">
        <f t="shared" si="12"/>
        <v>0</v>
      </c>
      <c r="Y87" s="82">
        <f t="shared" si="13"/>
        <v>0</v>
      </c>
      <c r="Z87" s="82">
        <f t="shared" si="14"/>
        <v>0</v>
      </c>
      <c r="AA87" s="41">
        <f t="shared" si="15"/>
        <v>0</v>
      </c>
      <c r="AB87" s="82">
        <f t="shared" si="16"/>
        <v>0</v>
      </c>
      <c r="AC87" s="82">
        <f t="shared" si="17"/>
        <v>0</v>
      </c>
      <c r="AD87" s="82">
        <f t="shared" si="18"/>
        <v>0</v>
      </c>
      <c r="AE87" s="82">
        <f t="shared" si="19"/>
        <v>0</v>
      </c>
    </row>
    <row r="88" spans="1:31" ht="20.25" hidden="1" customHeight="1" thickBot="1">
      <c r="A88" s="4" t="s">
        <v>65</v>
      </c>
      <c r="B88" s="10"/>
      <c r="C88" s="9"/>
      <c r="D88" s="69">
        <f t="shared" ref="D88:D119" si="24">V88+AA88</f>
        <v>0</v>
      </c>
      <c r="E88" s="99">
        <f t="shared" si="21"/>
        <v>0</v>
      </c>
      <c r="F88" s="102">
        <f t="shared" ref="F88:F119" si="25">COUNTIF(W88:Z88,"&gt;0")</f>
        <v>0</v>
      </c>
      <c r="G88" s="93">
        <f t="shared" ref="G88:G119" si="26">COUNTIF(AB88:AE88,"&gt;0")</f>
        <v>0</v>
      </c>
      <c r="H88" s="56">
        <v>0</v>
      </c>
      <c r="I88" s="56">
        <v>0</v>
      </c>
      <c r="J88" s="56">
        <v>0</v>
      </c>
      <c r="K88" s="56">
        <v>0</v>
      </c>
      <c r="L88" s="56">
        <v>0</v>
      </c>
      <c r="M88" s="56">
        <v>0</v>
      </c>
      <c r="N88" s="56">
        <v>0</v>
      </c>
      <c r="O88" s="52">
        <v>0</v>
      </c>
      <c r="P88" s="52">
        <v>0</v>
      </c>
      <c r="Q88" s="52">
        <v>0</v>
      </c>
      <c r="R88" s="52">
        <v>0</v>
      </c>
      <c r="S88" s="52">
        <v>0</v>
      </c>
      <c r="T88" s="52">
        <v>0</v>
      </c>
      <c r="U88" s="52">
        <v>0</v>
      </c>
      <c r="V88" s="41">
        <f t="shared" si="10"/>
        <v>0</v>
      </c>
      <c r="W88" s="82">
        <f t="shared" si="11"/>
        <v>0</v>
      </c>
      <c r="X88" s="82">
        <f t="shared" si="12"/>
        <v>0</v>
      </c>
      <c r="Y88" s="82">
        <f t="shared" si="13"/>
        <v>0</v>
      </c>
      <c r="Z88" s="82">
        <f t="shared" si="14"/>
        <v>0</v>
      </c>
      <c r="AA88" s="41">
        <f t="shared" si="15"/>
        <v>0</v>
      </c>
      <c r="AB88" s="82">
        <f t="shared" si="16"/>
        <v>0</v>
      </c>
      <c r="AC88" s="82">
        <f t="shared" si="17"/>
        <v>0</v>
      </c>
      <c r="AD88" s="82">
        <f t="shared" si="18"/>
        <v>0</v>
      </c>
      <c r="AE88" s="82">
        <f t="shared" si="19"/>
        <v>0</v>
      </c>
    </row>
    <row r="89" spans="1:31" ht="20.25" hidden="1" customHeight="1" thickBot="1">
      <c r="A89" s="4" t="s">
        <v>66</v>
      </c>
      <c r="B89" s="10"/>
      <c r="C89" s="9"/>
      <c r="D89" s="69">
        <f t="shared" si="24"/>
        <v>0</v>
      </c>
      <c r="E89" s="99">
        <f t="shared" ref="E89:E133" si="27">F89+G89</f>
        <v>0</v>
      </c>
      <c r="F89" s="102">
        <f t="shared" si="25"/>
        <v>0</v>
      </c>
      <c r="G89" s="93">
        <f t="shared" si="26"/>
        <v>0</v>
      </c>
      <c r="H89" s="56">
        <v>0</v>
      </c>
      <c r="I89" s="56">
        <v>0</v>
      </c>
      <c r="J89" s="56">
        <v>0</v>
      </c>
      <c r="K89" s="56">
        <v>0</v>
      </c>
      <c r="L89" s="56">
        <v>0</v>
      </c>
      <c r="M89" s="56">
        <v>0</v>
      </c>
      <c r="N89" s="56">
        <v>0</v>
      </c>
      <c r="O89" s="52">
        <v>0</v>
      </c>
      <c r="P89" s="52">
        <v>0</v>
      </c>
      <c r="Q89" s="52">
        <v>0</v>
      </c>
      <c r="R89" s="52">
        <v>0</v>
      </c>
      <c r="S89" s="52">
        <v>0</v>
      </c>
      <c r="T89" s="52">
        <v>0</v>
      </c>
      <c r="U89" s="52">
        <v>0</v>
      </c>
      <c r="V89" s="41">
        <f t="shared" ref="V89:V133" si="28">W89+X89+Y89+Z89</f>
        <v>0</v>
      </c>
      <c r="W89" s="82">
        <f t="shared" ref="W89:W133" si="29">LARGE($H89:$N89,1)</f>
        <v>0</v>
      </c>
      <c r="X89" s="82">
        <f t="shared" ref="X89:X133" si="30">LARGE($H89:$N89,2)</f>
        <v>0</v>
      </c>
      <c r="Y89" s="82">
        <f t="shared" ref="Y89:Y133" si="31">LARGE($H89:$N89,3)</f>
        <v>0</v>
      </c>
      <c r="Z89" s="82">
        <f t="shared" ref="Z89:Z133" si="32">LARGE($H89:$N89,4)</f>
        <v>0</v>
      </c>
      <c r="AA89" s="41">
        <f t="shared" ref="AA89:AA133" si="33">AB89+AC89+AD89+AE89</f>
        <v>0</v>
      </c>
      <c r="AB89" s="82">
        <f t="shared" ref="AB89:AB133" si="34">LARGE($O89:$U89,1)</f>
        <v>0</v>
      </c>
      <c r="AC89" s="82">
        <f t="shared" ref="AC89:AC133" si="35">LARGE($O89:$U89,2)</f>
        <v>0</v>
      </c>
      <c r="AD89" s="82">
        <f t="shared" ref="AD89:AD133" si="36">LARGE($O89:$U89,3)</f>
        <v>0</v>
      </c>
      <c r="AE89" s="82">
        <f t="shared" ref="AE89:AE133" si="37">LARGE($O89:$U89,4)</f>
        <v>0</v>
      </c>
    </row>
    <row r="90" spans="1:31" ht="20.25" hidden="1" customHeight="1" thickBot="1">
      <c r="A90" s="4" t="s">
        <v>67</v>
      </c>
      <c r="B90" s="10"/>
      <c r="C90" s="9"/>
      <c r="D90" s="69">
        <f t="shared" si="24"/>
        <v>0</v>
      </c>
      <c r="E90" s="99">
        <f t="shared" si="27"/>
        <v>0</v>
      </c>
      <c r="F90" s="102">
        <f t="shared" si="25"/>
        <v>0</v>
      </c>
      <c r="G90" s="93">
        <f t="shared" si="26"/>
        <v>0</v>
      </c>
      <c r="H90" s="56">
        <v>0</v>
      </c>
      <c r="I90" s="56">
        <v>0</v>
      </c>
      <c r="J90" s="56">
        <v>0</v>
      </c>
      <c r="K90" s="56">
        <v>0</v>
      </c>
      <c r="L90" s="56">
        <v>0</v>
      </c>
      <c r="M90" s="56">
        <v>0</v>
      </c>
      <c r="N90" s="56">
        <v>0</v>
      </c>
      <c r="O90" s="52">
        <v>0</v>
      </c>
      <c r="P90" s="52">
        <v>0</v>
      </c>
      <c r="Q90" s="52">
        <v>0</v>
      </c>
      <c r="R90" s="52">
        <v>0</v>
      </c>
      <c r="S90" s="52">
        <v>0</v>
      </c>
      <c r="T90" s="52">
        <v>0</v>
      </c>
      <c r="U90" s="52">
        <v>0</v>
      </c>
      <c r="V90" s="41">
        <f t="shared" si="28"/>
        <v>0</v>
      </c>
      <c r="W90" s="82">
        <f t="shared" si="29"/>
        <v>0</v>
      </c>
      <c r="X90" s="82">
        <f t="shared" si="30"/>
        <v>0</v>
      </c>
      <c r="Y90" s="82">
        <f t="shared" si="31"/>
        <v>0</v>
      </c>
      <c r="Z90" s="82">
        <f t="shared" si="32"/>
        <v>0</v>
      </c>
      <c r="AA90" s="41">
        <f t="shared" si="33"/>
        <v>0</v>
      </c>
      <c r="AB90" s="82">
        <f t="shared" si="34"/>
        <v>0</v>
      </c>
      <c r="AC90" s="82">
        <f t="shared" si="35"/>
        <v>0</v>
      </c>
      <c r="AD90" s="82">
        <f t="shared" si="36"/>
        <v>0</v>
      </c>
      <c r="AE90" s="82">
        <f t="shared" si="37"/>
        <v>0</v>
      </c>
    </row>
    <row r="91" spans="1:31" ht="20.25" hidden="1" customHeight="1" thickBot="1">
      <c r="A91" s="4" t="s">
        <v>80</v>
      </c>
      <c r="B91" s="10"/>
      <c r="C91" s="9"/>
      <c r="D91" s="69">
        <f t="shared" si="24"/>
        <v>0</v>
      </c>
      <c r="E91" s="99">
        <f t="shared" si="27"/>
        <v>0</v>
      </c>
      <c r="F91" s="102">
        <f t="shared" si="25"/>
        <v>0</v>
      </c>
      <c r="G91" s="93">
        <f t="shared" si="26"/>
        <v>0</v>
      </c>
      <c r="H91" s="56">
        <v>0</v>
      </c>
      <c r="I91" s="56">
        <v>0</v>
      </c>
      <c r="J91" s="56">
        <v>0</v>
      </c>
      <c r="K91" s="56">
        <v>0</v>
      </c>
      <c r="L91" s="56">
        <v>0</v>
      </c>
      <c r="M91" s="56">
        <v>0</v>
      </c>
      <c r="N91" s="56">
        <v>0</v>
      </c>
      <c r="O91" s="52">
        <v>0</v>
      </c>
      <c r="P91" s="52">
        <v>0</v>
      </c>
      <c r="Q91" s="52">
        <v>0</v>
      </c>
      <c r="R91" s="52">
        <v>0</v>
      </c>
      <c r="S91" s="52">
        <v>0</v>
      </c>
      <c r="T91" s="52">
        <v>0</v>
      </c>
      <c r="U91" s="52">
        <v>0</v>
      </c>
      <c r="V91" s="41">
        <f t="shared" si="28"/>
        <v>0</v>
      </c>
      <c r="W91" s="82">
        <f t="shared" si="29"/>
        <v>0</v>
      </c>
      <c r="X91" s="82">
        <f t="shared" si="30"/>
        <v>0</v>
      </c>
      <c r="Y91" s="82">
        <f t="shared" si="31"/>
        <v>0</v>
      </c>
      <c r="Z91" s="82">
        <f t="shared" si="32"/>
        <v>0</v>
      </c>
      <c r="AA91" s="41">
        <f t="shared" si="33"/>
        <v>0</v>
      </c>
      <c r="AB91" s="82">
        <f t="shared" si="34"/>
        <v>0</v>
      </c>
      <c r="AC91" s="82">
        <f t="shared" si="35"/>
        <v>0</v>
      </c>
      <c r="AD91" s="82">
        <f t="shared" si="36"/>
        <v>0</v>
      </c>
      <c r="AE91" s="82">
        <f t="shared" si="37"/>
        <v>0</v>
      </c>
    </row>
    <row r="92" spans="1:31" ht="20.25" hidden="1" customHeight="1" thickBot="1">
      <c r="A92" s="4" t="s">
        <v>81</v>
      </c>
      <c r="B92" s="10"/>
      <c r="C92" s="7"/>
      <c r="D92" s="69">
        <f t="shared" si="24"/>
        <v>0</v>
      </c>
      <c r="E92" s="99">
        <f t="shared" si="27"/>
        <v>0</v>
      </c>
      <c r="F92" s="102">
        <f t="shared" si="25"/>
        <v>0</v>
      </c>
      <c r="G92" s="93">
        <f t="shared" si="26"/>
        <v>0</v>
      </c>
      <c r="H92" s="56">
        <v>0</v>
      </c>
      <c r="I92" s="56">
        <v>0</v>
      </c>
      <c r="J92" s="56">
        <v>0</v>
      </c>
      <c r="K92" s="56">
        <v>0</v>
      </c>
      <c r="L92" s="56">
        <v>0</v>
      </c>
      <c r="M92" s="56">
        <v>0</v>
      </c>
      <c r="N92" s="56">
        <v>0</v>
      </c>
      <c r="O92" s="52">
        <v>0</v>
      </c>
      <c r="P92" s="52">
        <v>0</v>
      </c>
      <c r="Q92" s="52">
        <v>0</v>
      </c>
      <c r="R92" s="52">
        <v>0</v>
      </c>
      <c r="S92" s="52">
        <v>0</v>
      </c>
      <c r="T92" s="52">
        <v>0</v>
      </c>
      <c r="U92" s="52">
        <v>0</v>
      </c>
      <c r="V92" s="41">
        <f t="shared" si="28"/>
        <v>0</v>
      </c>
      <c r="W92" s="82">
        <f t="shared" si="29"/>
        <v>0</v>
      </c>
      <c r="X92" s="82">
        <f t="shared" si="30"/>
        <v>0</v>
      </c>
      <c r="Y92" s="82">
        <f t="shared" si="31"/>
        <v>0</v>
      </c>
      <c r="Z92" s="82">
        <f t="shared" si="32"/>
        <v>0</v>
      </c>
      <c r="AA92" s="41">
        <f t="shared" si="33"/>
        <v>0</v>
      </c>
      <c r="AB92" s="82">
        <f t="shared" si="34"/>
        <v>0</v>
      </c>
      <c r="AC92" s="82">
        <f t="shared" si="35"/>
        <v>0</v>
      </c>
      <c r="AD92" s="82">
        <f t="shared" si="36"/>
        <v>0</v>
      </c>
      <c r="AE92" s="82">
        <f t="shared" si="37"/>
        <v>0</v>
      </c>
    </row>
    <row r="93" spans="1:31" ht="20.25" hidden="1" customHeight="1" thickBot="1">
      <c r="A93" s="4" t="s">
        <v>82</v>
      </c>
      <c r="B93" s="10"/>
      <c r="C93" s="25"/>
      <c r="D93" s="69">
        <f t="shared" si="24"/>
        <v>0</v>
      </c>
      <c r="E93" s="99">
        <f t="shared" si="27"/>
        <v>0</v>
      </c>
      <c r="F93" s="102">
        <f t="shared" si="25"/>
        <v>0</v>
      </c>
      <c r="G93" s="93">
        <f t="shared" si="26"/>
        <v>0</v>
      </c>
      <c r="H93" s="56">
        <v>0</v>
      </c>
      <c r="I93" s="56">
        <v>0</v>
      </c>
      <c r="J93" s="56">
        <v>0</v>
      </c>
      <c r="K93" s="56">
        <v>0</v>
      </c>
      <c r="L93" s="56">
        <v>0</v>
      </c>
      <c r="M93" s="56">
        <v>0</v>
      </c>
      <c r="N93" s="56">
        <v>0</v>
      </c>
      <c r="O93" s="52">
        <v>0</v>
      </c>
      <c r="P93" s="52">
        <v>0</v>
      </c>
      <c r="Q93" s="52">
        <v>0</v>
      </c>
      <c r="R93" s="52">
        <v>0</v>
      </c>
      <c r="S93" s="52">
        <v>0</v>
      </c>
      <c r="T93" s="52">
        <v>0</v>
      </c>
      <c r="U93" s="52">
        <v>0</v>
      </c>
      <c r="V93" s="41">
        <f t="shared" si="28"/>
        <v>0</v>
      </c>
      <c r="W93" s="82">
        <f t="shared" si="29"/>
        <v>0</v>
      </c>
      <c r="X93" s="82">
        <f t="shared" si="30"/>
        <v>0</v>
      </c>
      <c r="Y93" s="82">
        <f t="shared" si="31"/>
        <v>0</v>
      </c>
      <c r="Z93" s="82">
        <f t="shared" si="32"/>
        <v>0</v>
      </c>
      <c r="AA93" s="41">
        <f t="shared" si="33"/>
        <v>0</v>
      </c>
      <c r="AB93" s="82">
        <f t="shared" si="34"/>
        <v>0</v>
      </c>
      <c r="AC93" s="82">
        <f t="shared" si="35"/>
        <v>0</v>
      </c>
      <c r="AD93" s="82">
        <f t="shared" si="36"/>
        <v>0</v>
      </c>
      <c r="AE93" s="82">
        <f t="shared" si="37"/>
        <v>0</v>
      </c>
    </row>
    <row r="94" spans="1:31" ht="20.25" hidden="1" customHeight="1" thickBot="1">
      <c r="A94" s="4" t="s">
        <v>83</v>
      </c>
      <c r="B94" s="10"/>
      <c r="C94" s="9"/>
      <c r="D94" s="69">
        <f t="shared" si="24"/>
        <v>0</v>
      </c>
      <c r="E94" s="99">
        <f t="shared" si="27"/>
        <v>0</v>
      </c>
      <c r="F94" s="102">
        <f t="shared" si="25"/>
        <v>0</v>
      </c>
      <c r="G94" s="93">
        <f t="shared" si="26"/>
        <v>0</v>
      </c>
      <c r="H94" s="56">
        <v>0</v>
      </c>
      <c r="I94" s="56">
        <v>0</v>
      </c>
      <c r="J94" s="56">
        <v>0</v>
      </c>
      <c r="K94" s="56">
        <v>0</v>
      </c>
      <c r="L94" s="56">
        <v>0</v>
      </c>
      <c r="M94" s="56">
        <v>0</v>
      </c>
      <c r="N94" s="56">
        <v>0</v>
      </c>
      <c r="O94" s="52">
        <v>0</v>
      </c>
      <c r="P94" s="52">
        <v>0</v>
      </c>
      <c r="Q94" s="52">
        <v>0</v>
      </c>
      <c r="R94" s="52">
        <v>0</v>
      </c>
      <c r="S94" s="52">
        <v>0</v>
      </c>
      <c r="T94" s="52">
        <v>0</v>
      </c>
      <c r="U94" s="52">
        <v>0</v>
      </c>
      <c r="V94" s="41">
        <f t="shared" si="28"/>
        <v>0</v>
      </c>
      <c r="W94" s="82">
        <f t="shared" si="29"/>
        <v>0</v>
      </c>
      <c r="X94" s="82">
        <f t="shared" si="30"/>
        <v>0</v>
      </c>
      <c r="Y94" s="82">
        <f t="shared" si="31"/>
        <v>0</v>
      </c>
      <c r="Z94" s="82">
        <f t="shared" si="32"/>
        <v>0</v>
      </c>
      <c r="AA94" s="41">
        <f t="shared" si="33"/>
        <v>0</v>
      </c>
      <c r="AB94" s="82">
        <f t="shared" si="34"/>
        <v>0</v>
      </c>
      <c r="AC94" s="82">
        <f t="shared" si="35"/>
        <v>0</v>
      </c>
      <c r="AD94" s="82">
        <f t="shared" si="36"/>
        <v>0</v>
      </c>
      <c r="AE94" s="82">
        <f t="shared" si="37"/>
        <v>0</v>
      </c>
    </row>
    <row r="95" spans="1:31" ht="20.25" hidden="1" customHeight="1" thickBot="1">
      <c r="A95" s="4" t="s">
        <v>84</v>
      </c>
      <c r="B95" s="10"/>
      <c r="C95" s="7"/>
      <c r="D95" s="69">
        <f t="shared" si="24"/>
        <v>0</v>
      </c>
      <c r="E95" s="99">
        <f t="shared" si="27"/>
        <v>0</v>
      </c>
      <c r="F95" s="102">
        <f t="shared" si="25"/>
        <v>0</v>
      </c>
      <c r="G95" s="93">
        <f t="shared" si="26"/>
        <v>0</v>
      </c>
      <c r="H95" s="56">
        <v>0</v>
      </c>
      <c r="I95" s="56">
        <v>0</v>
      </c>
      <c r="J95" s="56">
        <v>0</v>
      </c>
      <c r="K95" s="56">
        <v>0</v>
      </c>
      <c r="L95" s="56">
        <v>0</v>
      </c>
      <c r="M95" s="56">
        <v>0</v>
      </c>
      <c r="N95" s="56">
        <v>0</v>
      </c>
      <c r="O95" s="52">
        <v>0</v>
      </c>
      <c r="P95" s="52">
        <v>0</v>
      </c>
      <c r="Q95" s="52">
        <v>0</v>
      </c>
      <c r="R95" s="52">
        <v>0</v>
      </c>
      <c r="S95" s="52">
        <v>0</v>
      </c>
      <c r="T95" s="52">
        <v>0</v>
      </c>
      <c r="U95" s="52">
        <v>0</v>
      </c>
      <c r="V95" s="41">
        <f t="shared" si="28"/>
        <v>0</v>
      </c>
      <c r="W95" s="82">
        <f t="shared" si="29"/>
        <v>0</v>
      </c>
      <c r="X95" s="82">
        <f t="shared" si="30"/>
        <v>0</v>
      </c>
      <c r="Y95" s="82">
        <f t="shared" si="31"/>
        <v>0</v>
      </c>
      <c r="Z95" s="82">
        <f t="shared" si="32"/>
        <v>0</v>
      </c>
      <c r="AA95" s="41">
        <f t="shared" si="33"/>
        <v>0</v>
      </c>
      <c r="AB95" s="82">
        <f t="shared" si="34"/>
        <v>0</v>
      </c>
      <c r="AC95" s="82">
        <f t="shared" si="35"/>
        <v>0</v>
      </c>
      <c r="AD95" s="82">
        <f t="shared" si="36"/>
        <v>0</v>
      </c>
      <c r="AE95" s="82">
        <f t="shared" si="37"/>
        <v>0</v>
      </c>
    </row>
    <row r="96" spans="1:31" ht="20.25" hidden="1" customHeight="1" thickBot="1">
      <c r="A96" s="4" t="s">
        <v>85</v>
      </c>
      <c r="B96" s="10"/>
      <c r="C96" s="7"/>
      <c r="D96" s="69">
        <f t="shared" si="24"/>
        <v>0</v>
      </c>
      <c r="E96" s="99">
        <f t="shared" si="27"/>
        <v>0</v>
      </c>
      <c r="F96" s="102">
        <f t="shared" si="25"/>
        <v>0</v>
      </c>
      <c r="G96" s="93">
        <f t="shared" si="26"/>
        <v>0</v>
      </c>
      <c r="H96" s="56">
        <v>0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  <c r="N96" s="56">
        <v>0</v>
      </c>
      <c r="O96" s="52">
        <v>0</v>
      </c>
      <c r="P96" s="52">
        <v>0</v>
      </c>
      <c r="Q96" s="52">
        <v>0</v>
      </c>
      <c r="R96" s="52">
        <v>0</v>
      </c>
      <c r="S96" s="52">
        <v>0</v>
      </c>
      <c r="T96" s="52">
        <v>0</v>
      </c>
      <c r="U96" s="52">
        <v>0</v>
      </c>
      <c r="V96" s="41">
        <f t="shared" si="28"/>
        <v>0</v>
      </c>
      <c r="W96" s="82">
        <f t="shared" si="29"/>
        <v>0</v>
      </c>
      <c r="X96" s="82">
        <f t="shared" si="30"/>
        <v>0</v>
      </c>
      <c r="Y96" s="82">
        <f t="shared" si="31"/>
        <v>0</v>
      </c>
      <c r="Z96" s="82">
        <f t="shared" si="32"/>
        <v>0</v>
      </c>
      <c r="AA96" s="41">
        <f t="shared" si="33"/>
        <v>0</v>
      </c>
      <c r="AB96" s="82">
        <f t="shared" si="34"/>
        <v>0</v>
      </c>
      <c r="AC96" s="82">
        <f t="shared" si="35"/>
        <v>0</v>
      </c>
      <c r="AD96" s="82">
        <f t="shared" si="36"/>
        <v>0</v>
      </c>
      <c r="AE96" s="82">
        <f t="shared" si="37"/>
        <v>0</v>
      </c>
    </row>
    <row r="97" spans="1:31" ht="20.25" hidden="1" customHeight="1" thickBot="1">
      <c r="A97" s="4" t="s">
        <v>86</v>
      </c>
      <c r="B97" s="10"/>
      <c r="C97" s="9"/>
      <c r="D97" s="69">
        <f t="shared" si="24"/>
        <v>0</v>
      </c>
      <c r="E97" s="99">
        <f t="shared" si="27"/>
        <v>0</v>
      </c>
      <c r="F97" s="102">
        <f t="shared" si="25"/>
        <v>0</v>
      </c>
      <c r="G97" s="93">
        <f t="shared" si="26"/>
        <v>0</v>
      </c>
      <c r="H97" s="56">
        <v>0</v>
      </c>
      <c r="I97" s="56">
        <v>0</v>
      </c>
      <c r="J97" s="56">
        <v>0</v>
      </c>
      <c r="K97" s="56">
        <v>0</v>
      </c>
      <c r="L97" s="56">
        <v>0</v>
      </c>
      <c r="M97" s="56">
        <v>0</v>
      </c>
      <c r="N97" s="56">
        <v>0</v>
      </c>
      <c r="O97" s="52">
        <v>0</v>
      </c>
      <c r="P97" s="52">
        <v>0</v>
      </c>
      <c r="Q97" s="52">
        <v>0</v>
      </c>
      <c r="R97" s="52">
        <v>0</v>
      </c>
      <c r="S97" s="52">
        <v>0</v>
      </c>
      <c r="T97" s="52">
        <v>0</v>
      </c>
      <c r="U97" s="52">
        <v>0</v>
      </c>
      <c r="V97" s="41">
        <f t="shared" si="28"/>
        <v>0</v>
      </c>
      <c r="W97" s="82">
        <f t="shared" si="29"/>
        <v>0</v>
      </c>
      <c r="X97" s="82">
        <f t="shared" si="30"/>
        <v>0</v>
      </c>
      <c r="Y97" s="82">
        <f t="shared" si="31"/>
        <v>0</v>
      </c>
      <c r="Z97" s="82">
        <f t="shared" si="32"/>
        <v>0</v>
      </c>
      <c r="AA97" s="41">
        <f t="shared" si="33"/>
        <v>0</v>
      </c>
      <c r="AB97" s="82">
        <f t="shared" si="34"/>
        <v>0</v>
      </c>
      <c r="AC97" s="82">
        <f t="shared" si="35"/>
        <v>0</v>
      </c>
      <c r="AD97" s="82">
        <f t="shared" si="36"/>
        <v>0</v>
      </c>
      <c r="AE97" s="82">
        <f t="shared" si="37"/>
        <v>0</v>
      </c>
    </row>
    <row r="98" spans="1:31" ht="20.25" hidden="1" customHeight="1" thickBot="1">
      <c r="A98" s="4" t="s">
        <v>87</v>
      </c>
      <c r="B98" s="10"/>
      <c r="C98" s="9"/>
      <c r="D98" s="69">
        <f t="shared" si="24"/>
        <v>0</v>
      </c>
      <c r="E98" s="99">
        <f t="shared" si="27"/>
        <v>0</v>
      </c>
      <c r="F98" s="102">
        <f t="shared" si="25"/>
        <v>0</v>
      </c>
      <c r="G98" s="93">
        <f t="shared" si="26"/>
        <v>0</v>
      </c>
      <c r="H98" s="56">
        <v>0</v>
      </c>
      <c r="I98" s="56">
        <v>0</v>
      </c>
      <c r="J98" s="56">
        <v>0</v>
      </c>
      <c r="K98" s="56">
        <v>0</v>
      </c>
      <c r="L98" s="56">
        <v>0</v>
      </c>
      <c r="M98" s="56">
        <v>0</v>
      </c>
      <c r="N98" s="56">
        <v>0</v>
      </c>
      <c r="O98" s="52">
        <v>0</v>
      </c>
      <c r="P98" s="52">
        <v>0</v>
      </c>
      <c r="Q98" s="52">
        <v>0</v>
      </c>
      <c r="R98" s="52">
        <v>0</v>
      </c>
      <c r="S98" s="52">
        <v>0</v>
      </c>
      <c r="T98" s="52">
        <v>0</v>
      </c>
      <c r="U98" s="52">
        <v>0</v>
      </c>
      <c r="V98" s="41">
        <f t="shared" si="28"/>
        <v>0</v>
      </c>
      <c r="W98" s="82">
        <f t="shared" si="29"/>
        <v>0</v>
      </c>
      <c r="X98" s="82">
        <f t="shared" si="30"/>
        <v>0</v>
      </c>
      <c r="Y98" s="82">
        <f t="shared" si="31"/>
        <v>0</v>
      </c>
      <c r="Z98" s="82">
        <f t="shared" si="32"/>
        <v>0</v>
      </c>
      <c r="AA98" s="41">
        <f t="shared" si="33"/>
        <v>0</v>
      </c>
      <c r="AB98" s="82">
        <f t="shared" si="34"/>
        <v>0</v>
      </c>
      <c r="AC98" s="82">
        <f t="shared" si="35"/>
        <v>0</v>
      </c>
      <c r="AD98" s="82">
        <f t="shared" si="36"/>
        <v>0</v>
      </c>
      <c r="AE98" s="82">
        <f t="shared" si="37"/>
        <v>0</v>
      </c>
    </row>
    <row r="99" spans="1:31" ht="20.25" hidden="1" customHeight="1" thickBot="1">
      <c r="A99" s="4" t="s">
        <v>88</v>
      </c>
      <c r="B99" s="10"/>
      <c r="C99" s="7"/>
      <c r="D99" s="69">
        <f t="shared" si="24"/>
        <v>0</v>
      </c>
      <c r="E99" s="99">
        <f t="shared" si="27"/>
        <v>0</v>
      </c>
      <c r="F99" s="102">
        <f t="shared" si="25"/>
        <v>0</v>
      </c>
      <c r="G99" s="93">
        <f t="shared" si="26"/>
        <v>0</v>
      </c>
      <c r="H99" s="56">
        <v>0</v>
      </c>
      <c r="I99" s="56">
        <v>0</v>
      </c>
      <c r="J99" s="56">
        <v>0</v>
      </c>
      <c r="K99" s="56">
        <v>0</v>
      </c>
      <c r="L99" s="56">
        <v>0</v>
      </c>
      <c r="M99" s="56">
        <v>0</v>
      </c>
      <c r="N99" s="56">
        <v>0</v>
      </c>
      <c r="O99" s="52">
        <v>0</v>
      </c>
      <c r="P99" s="52">
        <v>0</v>
      </c>
      <c r="Q99" s="52">
        <v>0</v>
      </c>
      <c r="R99" s="52">
        <v>0</v>
      </c>
      <c r="S99" s="52">
        <v>0</v>
      </c>
      <c r="T99" s="52">
        <v>0</v>
      </c>
      <c r="U99" s="52">
        <v>0</v>
      </c>
      <c r="V99" s="41">
        <f t="shared" si="28"/>
        <v>0</v>
      </c>
      <c r="W99" s="82">
        <f t="shared" si="29"/>
        <v>0</v>
      </c>
      <c r="X99" s="82">
        <f t="shared" si="30"/>
        <v>0</v>
      </c>
      <c r="Y99" s="82">
        <f t="shared" si="31"/>
        <v>0</v>
      </c>
      <c r="Z99" s="82">
        <f t="shared" si="32"/>
        <v>0</v>
      </c>
      <c r="AA99" s="41">
        <f t="shared" si="33"/>
        <v>0</v>
      </c>
      <c r="AB99" s="82">
        <f t="shared" si="34"/>
        <v>0</v>
      </c>
      <c r="AC99" s="82">
        <f t="shared" si="35"/>
        <v>0</v>
      </c>
      <c r="AD99" s="82">
        <f t="shared" si="36"/>
        <v>0</v>
      </c>
      <c r="AE99" s="82">
        <f t="shared" si="37"/>
        <v>0</v>
      </c>
    </row>
    <row r="100" spans="1:31" ht="20.25" hidden="1" customHeight="1" thickBot="1">
      <c r="A100" s="4" t="s">
        <v>89</v>
      </c>
      <c r="B100" s="27"/>
      <c r="C100" s="7"/>
      <c r="D100" s="69">
        <f t="shared" si="24"/>
        <v>0</v>
      </c>
      <c r="E100" s="99">
        <f t="shared" si="27"/>
        <v>0</v>
      </c>
      <c r="F100" s="102">
        <f t="shared" si="25"/>
        <v>0</v>
      </c>
      <c r="G100" s="93">
        <f t="shared" si="26"/>
        <v>0</v>
      </c>
      <c r="H100" s="56">
        <v>0</v>
      </c>
      <c r="I100" s="56">
        <v>0</v>
      </c>
      <c r="J100" s="56">
        <v>0</v>
      </c>
      <c r="K100" s="56">
        <v>0</v>
      </c>
      <c r="L100" s="56">
        <v>0</v>
      </c>
      <c r="M100" s="56">
        <v>0</v>
      </c>
      <c r="N100" s="56">
        <v>0</v>
      </c>
      <c r="O100" s="52">
        <v>0</v>
      </c>
      <c r="P100" s="52">
        <v>0</v>
      </c>
      <c r="Q100" s="52">
        <v>0</v>
      </c>
      <c r="R100" s="52">
        <v>0</v>
      </c>
      <c r="S100" s="52">
        <v>0</v>
      </c>
      <c r="T100" s="52">
        <v>0</v>
      </c>
      <c r="U100" s="52">
        <v>0</v>
      </c>
      <c r="V100" s="41">
        <f t="shared" si="28"/>
        <v>0</v>
      </c>
      <c r="W100" s="82">
        <f t="shared" si="29"/>
        <v>0</v>
      </c>
      <c r="X100" s="82">
        <f t="shared" si="30"/>
        <v>0</v>
      </c>
      <c r="Y100" s="82">
        <f t="shared" si="31"/>
        <v>0</v>
      </c>
      <c r="Z100" s="82">
        <f t="shared" si="32"/>
        <v>0</v>
      </c>
      <c r="AA100" s="41">
        <f t="shared" si="33"/>
        <v>0</v>
      </c>
      <c r="AB100" s="82">
        <f t="shared" si="34"/>
        <v>0</v>
      </c>
      <c r="AC100" s="82">
        <f t="shared" si="35"/>
        <v>0</v>
      </c>
      <c r="AD100" s="82">
        <f t="shared" si="36"/>
        <v>0</v>
      </c>
      <c r="AE100" s="82">
        <f t="shared" si="37"/>
        <v>0</v>
      </c>
    </row>
    <row r="101" spans="1:31" ht="20.25" hidden="1" customHeight="1" thickBot="1">
      <c r="A101" s="4" t="s">
        <v>90</v>
      </c>
      <c r="B101" s="10"/>
      <c r="C101" s="9"/>
      <c r="D101" s="69">
        <f t="shared" si="24"/>
        <v>0</v>
      </c>
      <c r="E101" s="99">
        <f t="shared" si="27"/>
        <v>0</v>
      </c>
      <c r="F101" s="102">
        <f t="shared" si="25"/>
        <v>0</v>
      </c>
      <c r="G101" s="93">
        <f t="shared" si="26"/>
        <v>0</v>
      </c>
      <c r="H101" s="56">
        <v>0</v>
      </c>
      <c r="I101" s="56">
        <v>0</v>
      </c>
      <c r="J101" s="56">
        <v>0</v>
      </c>
      <c r="K101" s="56">
        <v>0</v>
      </c>
      <c r="L101" s="56">
        <v>0</v>
      </c>
      <c r="M101" s="56">
        <v>0</v>
      </c>
      <c r="N101" s="56">
        <v>0</v>
      </c>
      <c r="O101" s="52">
        <v>0</v>
      </c>
      <c r="P101" s="52">
        <v>0</v>
      </c>
      <c r="Q101" s="52">
        <v>0</v>
      </c>
      <c r="R101" s="52">
        <v>0</v>
      </c>
      <c r="S101" s="52">
        <v>0</v>
      </c>
      <c r="T101" s="52">
        <v>0</v>
      </c>
      <c r="U101" s="52">
        <v>0</v>
      </c>
      <c r="V101" s="41">
        <f t="shared" si="28"/>
        <v>0</v>
      </c>
      <c r="W101" s="82">
        <f t="shared" si="29"/>
        <v>0</v>
      </c>
      <c r="X101" s="82">
        <f t="shared" si="30"/>
        <v>0</v>
      </c>
      <c r="Y101" s="82">
        <f t="shared" si="31"/>
        <v>0</v>
      </c>
      <c r="Z101" s="82">
        <f t="shared" si="32"/>
        <v>0</v>
      </c>
      <c r="AA101" s="41">
        <f t="shared" si="33"/>
        <v>0</v>
      </c>
      <c r="AB101" s="82">
        <f t="shared" si="34"/>
        <v>0</v>
      </c>
      <c r="AC101" s="82">
        <f t="shared" si="35"/>
        <v>0</v>
      </c>
      <c r="AD101" s="82">
        <f t="shared" si="36"/>
        <v>0</v>
      </c>
      <c r="AE101" s="82">
        <f t="shared" si="37"/>
        <v>0</v>
      </c>
    </row>
    <row r="102" spans="1:31" ht="20.25" hidden="1" customHeight="1" thickBot="1">
      <c r="A102" s="4" t="s">
        <v>91</v>
      </c>
      <c r="B102" s="10"/>
      <c r="C102" s="9"/>
      <c r="D102" s="69">
        <f t="shared" si="24"/>
        <v>0</v>
      </c>
      <c r="E102" s="99">
        <f t="shared" si="27"/>
        <v>0</v>
      </c>
      <c r="F102" s="102">
        <f t="shared" si="25"/>
        <v>0</v>
      </c>
      <c r="G102" s="93">
        <f t="shared" si="26"/>
        <v>0</v>
      </c>
      <c r="H102" s="56">
        <v>0</v>
      </c>
      <c r="I102" s="56">
        <v>0</v>
      </c>
      <c r="J102" s="56">
        <v>0</v>
      </c>
      <c r="K102" s="56">
        <v>0</v>
      </c>
      <c r="L102" s="56">
        <v>0</v>
      </c>
      <c r="M102" s="56">
        <v>0</v>
      </c>
      <c r="N102" s="56">
        <v>0</v>
      </c>
      <c r="O102" s="52">
        <v>0</v>
      </c>
      <c r="P102" s="52">
        <v>0</v>
      </c>
      <c r="Q102" s="52">
        <v>0</v>
      </c>
      <c r="R102" s="52">
        <v>0</v>
      </c>
      <c r="S102" s="52">
        <v>0</v>
      </c>
      <c r="T102" s="52">
        <v>0</v>
      </c>
      <c r="U102" s="52">
        <v>0</v>
      </c>
      <c r="V102" s="41">
        <f t="shared" si="28"/>
        <v>0</v>
      </c>
      <c r="W102" s="82">
        <f t="shared" si="29"/>
        <v>0</v>
      </c>
      <c r="X102" s="82">
        <f t="shared" si="30"/>
        <v>0</v>
      </c>
      <c r="Y102" s="82">
        <f t="shared" si="31"/>
        <v>0</v>
      </c>
      <c r="Z102" s="82">
        <f t="shared" si="32"/>
        <v>0</v>
      </c>
      <c r="AA102" s="41">
        <f t="shared" si="33"/>
        <v>0</v>
      </c>
      <c r="AB102" s="82">
        <f t="shared" si="34"/>
        <v>0</v>
      </c>
      <c r="AC102" s="82">
        <f t="shared" si="35"/>
        <v>0</v>
      </c>
      <c r="AD102" s="82">
        <f t="shared" si="36"/>
        <v>0</v>
      </c>
      <c r="AE102" s="82">
        <f t="shared" si="37"/>
        <v>0</v>
      </c>
    </row>
    <row r="103" spans="1:31" ht="20.25" hidden="1" customHeight="1" thickBot="1">
      <c r="A103" s="4" t="s">
        <v>92</v>
      </c>
      <c r="B103" s="26"/>
      <c r="C103" s="7"/>
      <c r="D103" s="69">
        <f t="shared" si="24"/>
        <v>0</v>
      </c>
      <c r="E103" s="99">
        <f t="shared" si="27"/>
        <v>0</v>
      </c>
      <c r="F103" s="102">
        <f t="shared" si="25"/>
        <v>0</v>
      </c>
      <c r="G103" s="93">
        <f t="shared" si="26"/>
        <v>0</v>
      </c>
      <c r="H103" s="56">
        <v>0</v>
      </c>
      <c r="I103" s="56">
        <v>0</v>
      </c>
      <c r="J103" s="56">
        <v>0</v>
      </c>
      <c r="K103" s="56">
        <v>0</v>
      </c>
      <c r="L103" s="56">
        <v>0</v>
      </c>
      <c r="M103" s="56">
        <v>0</v>
      </c>
      <c r="N103" s="56">
        <v>0</v>
      </c>
      <c r="O103" s="52">
        <v>0</v>
      </c>
      <c r="P103" s="52">
        <v>0</v>
      </c>
      <c r="Q103" s="52">
        <v>0</v>
      </c>
      <c r="R103" s="52">
        <v>0</v>
      </c>
      <c r="S103" s="52">
        <v>0</v>
      </c>
      <c r="T103" s="52">
        <v>0</v>
      </c>
      <c r="U103" s="52">
        <v>0</v>
      </c>
      <c r="V103" s="41">
        <f t="shared" si="28"/>
        <v>0</v>
      </c>
      <c r="W103" s="82">
        <f t="shared" si="29"/>
        <v>0</v>
      </c>
      <c r="X103" s="82">
        <f t="shared" si="30"/>
        <v>0</v>
      </c>
      <c r="Y103" s="82">
        <f t="shared" si="31"/>
        <v>0</v>
      </c>
      <c r="Z103" s="82">
        <f t="shared" si="32"/>
        <v>0</v>
      </c>
      <c r="AA103" s="41">
        <f t="shared" si="33"/>
        <v>0</v>
      </c>
      <c r="AB103" s="82">
        <f t="shared" si="34"/>
        <v>0</v>
      </c>
      <c r="AC103" s="82">
        <f t="shared" si="35"/>
        <v>0</v>
      </c>
      <c r="AD103" s="82">
        <f t="shared" si="36"/>
        <v>0</v>
      </c>
      <c r="AE103" s="82">
        <f t="shared" si="37"/>
        <v>0</v>
      </c>
    </row>
    <row r="104" spans="1:31" ht="20.25" hidden="1" customHeight="1" thickBot="1">
      <c r="A104" s="4" t="s">
        <v>93</v>
      </c>
      <c r="B104" s="10"/>
      <c r="C104" s="9"/>
      <c r="D104" s="69">
        <f t="shared" si="24"/>
        <v>0</v>
      </c>
      <c r="E104" s="99">
        <f t="shared" si="27"/>
        <v>0</v>
      </c>
      <c r="F104" s="102">
        <f t="shared" si="25"/>
        <v>0</v>
      </c>
      <c r="G104" s="93">
        <f t="shared" si="26"/>
        <v>0</v>
      </c>
      <c r="H104" s="56">
        <v>0</v>
      </c>
      <c r="I104" s="56">
        <v>0</v>
      </c>
      <c r="J104" s="56">
        <v>0</v>
      </c>
      <c r="K104" s="56">
        <v>0</v>
      </c>
      <c r="L104" s="56">
        <v>0</v>
      </c>
      <c r="M104" s="56">
        <v>0</v>
      </c>
      <c r="N104" s="56">
        <v>0</v>
      </c>
      <c r="O104" s="52">
        <v>0</v>
      </c>
      <c r="P104" s="52">
        <v>0</v>
      </c>
      <c r="Q104" s="52">
        <v>0</v>
      </c>
      <c r="R104" s="52">
        <v>0</v>
      </c>
      <c r="S104" s="52">
        <v>0</v>
      </c>
      <c r="T104" s="52">
        <v>0</v>
      </c>
      <c r="U104" s="52">
        <v>0</v>
      </c>
      <c r="V104" s="41">
        <f t="shared" si="28"/>
        <v>0</v>
      </c>
      <c r="W104" s="82">
        <f t="shared" si="29"/>
        <v>0</v>
      </c>
      <c r="X104" s="82">
        <f t="shared" si="30"/>
        <v>0</v>
      </c>
      <c r="Y104" s="82">
        <f t="shared" si="31"/>
        <v>0</v>
      </c>
      <c r="Z104" s="82">
        <f t="shared" si="32"/>
        <v>0</v>
      </c>
      <c r="AA104" s="41">
        <f t="shared" si="33"/>
        <v>0</v>
      </c>
      <c r="AB104" s="82">
        <f t="shared" si="34"/>
        <v>0</v>
      </c>
      <c r="AC104" s="82">
        <f t="shared" si="35"/>
        <v>0</v>
      </c>
      <c r="AD104" s="82">
        <f t="shared" si="36"/>
        <v>0</v>
      </c>
      <c r="AE104" s="82">
        <f t="shared" si="37"/>
        <v>0</v>
      </c>
    </row>
    <row r="105" spans="1:31" ht="20.25" hidden="1" customHeight="1" thickBot="1">
      <c r="A105" s="4" t="s">
        <v>94</v>
      </c>
      <c r="B105" s="10"/>
      <c r="C105" s="9"/>
      <c r="D105" s="69">
        <f t="shared" si="24"/>
        <v>0</v>
      </c>
      <c r="E105" s="99">
        <f t="shared" si="27"/>
        <v>0</v>
      </c>
      <c r="F105" s="102">
        <f t="shared" si="25"/>
        <v>0</v>
      </c>
      <c r="G105" s="93">
        <f t="shared" si="26"/>
        <v>0</v>
      </c>
      <c r="H105" s="56">
        <v>0</v>
      </c>
      <c r="I105" s="56">
        <v>0</v>
      </c>
      <c r="J105" s="56">
        <v>0</v>
      </c>
      <c r="K105" s="56">
        <v>0</v>
      </c>
      <c r="L105" s="56">
        <v>0</v>
      </c>
      <c r="M105" s="56">
        <v>0</v>
      </c>
      <c r="N105" s="56">
        <v>0</v>
      </c>
      <c r="O105" s="52">
        <v>0</v>
      </c>
      <c r="P105" s="52">
        <v>0</v>
      </c>
      <c r="Q105" s="52">
        <v>0</v>
      </c>
      <c r="R105" s="52">
        <v>0</v>
      </c>
      <c r="S105" s="52">
        <v>0</v>
      </c>
      <c r="T105" s="52">
        <v>0</v>
      </c>
      <c r="U105" s="52">
        <v>0</v>
      </c>
      <c r="V105" s="41">
        <f t="shared" si="28"/>
        <v>0</v>
      </c>
      <c r="W105" s="82">
        <f t="shared" si="29"/>
        <v>0</v>
      </c>
      <c r="X105" s="82">
        <f t="shared" si="30"/>
        <v>0</v>
      </c>
      <c r="Y105" s="82">
        <f t="shared" si="31"/>
        <v>0</v>
      </c>
      <c r="Z105" s="82">
        <f t="shared" si="32"/>
        <v>0</v>
      </c>
      <c r="AA105" s="41">
        <f t="shared" si="33"/>
        <v>0</v>
      </c>
      <c r="AB105" s="82">
        <f t="shared" si="34"/>
        <v>0</v>
      </c>
      <c r="AC105" s="82">
        <f t="shared" si="35"/>
        <v>0</v>
      </c>
      <c r="AD105" s="82">
        <f t="shared" si="36"/>
        <v>0</v>
      </c>
      <c r="AE105" s="82">
        <f t="shared" si="37"/>
        <v>0</v>
      </c>
    </row>
    <row r="106" spans="1:31" ht="20.25" hidden="1" customHeight="1" thickBot="1">
      <c r="A106" s="4" t="s">
        <v>95</v>
      </c>
      <c r="B106" s="10"/>
      <c r="C106" s="7"/>
      <c r="D106" s="69">
        <f t="shared" si="24"/>
        <v>0</v>
      </c>
      <c r="E106" s="99">
        <f t="shared" si="27"/>
        <v>0</v>
      </c>
      <c r="F106" s="102">
        <f t="shared" si="25"/>
        <v>0</v>
      </c>
      <c r="G106" s="93">
        <f t="shared" si="26"/>
        <v>0</v>
      </c>
      <c r="H106" s="56">
        <v>0</v>
      </c>
      <c r="I106" s="56">
        <v>0</v>
      </c>
      <c r="J106" s="56">
        <v>0</v>
      </c>
      <c r="K106" s="56">
        <v>0</v>
      </c>
      <c r="L106" s="56">
        <v>0</v>
      </c>
      <c r="M106" s="56">
        <v>0</v>
      </c>
      <c r="N106" s="56">
        <v>0</v>
      </c>
      <c r="O106" s="52">
        <v>0</v>
      </c>
      <c r="P106" s="52">
        <v>0</v>
      </c>
      <c r="Q106" s="52">
        <v>0</v>
      </c>
      <c r="R106" s="52">
        <v>0</v>
      </c>
      <c r="S106" s="52">
        <v>0</v>
      </c>
      <c r="T106" s="52">
        <v>0</v>
      </c>
      <c r="U106" s="52">
        <v>0</v>
      </c>
      <c r="V106" s="41">
        <f t="shared" si="28"/>
        <v>0</v>
      </c>
      <c r="W106" s="82">
        <f t="shared" si="29"/>
        <v>0</v>
      </c>
      <c r="X106" s="82">
        <f t="shared" si="30"/>
        <v>0</v>
      </c>
      <c r="Y106" s="82">
        <f t="shared" si="31"/>
        <v>0</v>
      </c>
      <c r="Z106" s="82">
        <f t="shared" si="32"/>
        <v>0</v>
      </c>
      <c r="AA106" s="41">
        <f t="shared" si="33"/>
        <v>0</v>
      </c>
      <c r="AB106" s="82">
        <f t="shared" si="34"/>
        <v>0</v>
      </c>
      <c r="AC106" s="82">
        <f t="shared" si="35"/>
        <v>0</v>
      </c>
      <c r="AD106" s="82">
        <f t="shared" si="36"/>
        <v>0</v>
      </c>
      <c r="AE106" s="82">
        <f t="shared" si="37"/>
        <v>0</v>
      </c>
    </row>
    <row r="107" spans="1:31" ht="20.25" hidden="1" customHeight="1" thickBot="1">
      <c r="A107" s="4" t="s">
        <v>96</v>
      </c>
      <c r="B107" s="10"/>
      <c r="C107" s="7"/>
      <c r="D107" s="69">
        <f t="shared" si="24"/>
        <v>0</v>
      </c>
      <c r="E107" s="99">
        <f t="shared" si="27"/>
        <v>0</v>
      </c>
      <c r="F107" s="102">
        <f t="shared" si="25"/>
        <v>0</v>
      </c>
      <c r="G107" s="93">
        <f t="shared" si="26"/>
        <v>0</v>
      </c>
      <c r="H107" s="56">
        <v>0</v>
      </c>
      <c r="I107" s="56">
        <v>0</v>
      </c>
      <c r="J107" s="56">
        <v>0</v>
      </c>
      <c r="K107" s="56">
        <v>0</v>
      </c>
      <c r="L107" s="56">
        <v>0</v>
      </c>
      <c r="M107" s="56">
        <v>0</v>
      </c>
      <c r="N107" s="56">
        <v>0</v>
      </c>
      <c r="O107" s="52">
        <v>0</v>
      </c>
      <c r="P107" s="52">
        <v>0</v>
      </c>
      <c r="Q107" s="52">
        <v>0</v>
      </c>
      <c r="R107" s="52">
        <v>0</v>
      </c>
      <c r="S107" s="52">
        <v>0</v>
      </c>
      <c r="T107" s="52">
        <v>0</v>
      </c>
      <c r="U107" s="52">
        <v>0</v>
      </c>
      <c r="V107" s="41">
        <f t="shared" si="28"/>
        <v>0</v>
      </c>
      <c r="W107" s="82">
        <f t="shared" si="29"/>
        <v>0</v>
      </c>
      <c r="X107" s="82">
        <f t="shared" si="30"/>
        <v>0</v>
      </c>
      <c r="Y107" s="82">
        <f t="shared" si="31"/>
        <v>0</v>
      </c>
      <c r="Z107" s="82">
        <f t="shared" si="32"/>
        <v>0</v>
      </c>
      <c r="AA107" s="41">
        <f t="shared" si="33"/>
        <v>0</v>
      </c>
      <c r="AB107" s="82">
        <f t="shared" si="34"/>
        <v>0</v>
      </c>
      <c r="AC107" s="82">
        <f t="shared" si="35"/>
        <v>0</v>
      </c>
      <c r="AD107" s="82">
        <f t="shared" si="36"/>
        <v>0</v>
      </c>
      <c r="AE107" s="82">
        <f t="shared" si="37"/>
        <v>0</v>
      </c>
    </row>
    <row r="108" spans="1:31" ht="20.25" hidden="1" customHeight="1" thickBot="1">
      <c r="A108" s="4" t="s">
        <v>97</v>
      </c>
      <c r="B108" s="10"/>
      <c r="C108" s="9"/>
      <c r="D108" s="69">
        <f t="shared" si="24"/>
        <v>0</v>
      </c>
      <c r="E108" s="99">
        <f t="shared" si="27"/>
        <v>0</v>
      </c>
      <c r="F108" s="102">
        <f t="shared" si="25"/>
        <v>0</v>
      </c>
      <c r="G108" s="93">
        <f t="shared" si="26"/>
        <v>0</v>
      </c>
      <c r="H108" s="56">
        <v>0</v>
      </c>
      <c r="I108" s="56">
        <v>0</v>
      </c>
      <c r="J108" s="56">
        <v>0</v>
      </c>
      <c r="K108" s="56">
        <v>0</v>
      </c>
      <c r="L108" s="56">
        <v>0</v>
      </c>
      <c r="M108" s="56">
        <v>0</v>
      </c>
      <c r="N108" s="56">
        <v>0</v>
      </c>
      <c r="O108" s="52">
        <v>0</v>
      </c>
      <c r="P108" s="52">
        <v>0</v>
      </c>
      <c r="Q108" s="52">
        <v>0</v>
      </c>
      <c r="R108" s="52">
        <v>0</v>
      </c>
      <c r="S108" s="52">
        <v>0</v>
      </c>
      <c r="T108" s="52">
        <v>0</v>
      </c>
      <c r="U108" s="52">
        <v>0</v>
      </c>
      <c r="V108" s="41">
        <f t="shared" si="28"/>
        <v>0</v>
      </c>
      <c r="W108" s="82">
        <f t="shared" si="29"/>
        <v>0</v>
      </c>
      <c r="X108" s="82">
        <f t="shared" si="30"/>
        <v>0</v>
      </c>
      <c r="Y108" s="82">
        <f t="shared" si="31"/>
        <v>0</v>
      </c>
      <c r="Z108" s="82">
        <f t="shared" si="32"/>
        <v>0</v>
      </c>
      <c r="AA108" s="41">
        <f t="shared" si="33"/>
        <v>0</v>
      </c>
      <c r="AB108" s="82">
        <f t="shared" si="34"/>
        <v>0</v>
      </c>
      <c r="AC108" s="82">
        <f t="shared" si="35"/>
        <v>0</v>
      </c>
      <c r="AD108" s="82">
        <f t="shared" si="36"/>
        <v>0</v>
      </c>
      <c r="AE108" s="82">
        <f t="shared" si="37"/>
        <v>0</v>
      </c>
    </row>
    <row r="109" spans="1:31" ht="20.25" hidden="1" customHeight="1" thickBot="1">
      <c r="A109" s="4" t="s">
        <v>98</v>
      </c>
      <c r="B109" s="10"/>
      <c r="C109" s="7"/>
      <c r="D109" s="69">
        <f t="shared" si="24"/>
        <v>0</v>
      </c>
      <c r="E109" s="99">
        <f t="shared" si="27"/>
        <v>0</v>
      </c>
      <c r="F109" s="102">
        <f t="shared" si="25"/>
        <v>0</v>
      </c>
      <c r="G109" s="93">
        <f t="shared" si="26"/>
        <v>0</v>
      </c>
      <c r="H109" s="56">
        <v>0</v>
      </c>
      <c r="I109" s="56">
        <v>0</v>
      </c>
      <c r="J109" s="56">
        <v>0</v>
      </c>
      <c r="K109" s="56">
        <v>0</v>
      </c>
      <c r="L109" s="56">
        <v>0</v>
      </c>
      <c r="M109" s="56">
        <v>0</v>
      </c>
      <c r="N109" s="56">
        <v>0</v>
      </c>
      <c r="O109" s="52">
        <v>0</v>
      </c>
      <c r="P109" s="52">
        <v>0</v>
      </c>
      <c r="Q109" s="52">
        <v>0</v>
      </c>
      <c r="R109" s="52">
        <v>0</v>
      </c>
      <c r="S109" s="52">
        <v>0</v>
      </c>
      <c r="T109" s="52">
        <v>0</v>
      </c>
      <c r="U109" s="52">
        <v>0</v>
      </c>
      <c r="V109" s="41">
        <f t="shared" si="28"/>
        <v>0</v>
      </c>
      <c r="W109" s="82">
        <f t="shared" si="29"/>
        <v>0</v>
      </c>
      <c r="X109" s="82">
        <f t="shared" si="30"/>
        <v>0</v>
      </c>
      <c r="Y109" s="82">
        <f t="shared" si="31"/>
        <v>0</v>
      </c>
      <c r="Z109" s="82">
        <f t="shared" si="32"/>
        <v>0</v>
      </c>
      <c r="AA109" s="41">
        <f t="shared" si="33"/>
        <v>0</v>
      </c>
      <c r="AB109" s="82">
        <f t="shared" si="34"/>
        <v>0</v>
      </c>
      <c r="AC109" s="82">
        <f t="shared" si="35"/>
        <v>0</v>
      </c>
      <c r="AD109" s="82">
        <f t="shared" si="36"/>
        <v>0</v>
      </c>
      <c r="AE109" s="82">
        <f t="shared" si="37"/>
        <v>0</v>
      </c>
    </row>
    <row r="110" spans="1:31" ht="20.25" hidden="1" customHeight="1" thickBot="1">
      <c r="A110" s="4" t="s">
        <v>99</v>
      </c>
      <c r="B110" s="26"/>
      <c r="C110" s="9"/>
      <c r="D110" s="69">
        <f t="shared" si="24"/>
        <v>0</v>
      </c>
      <c r="E110" s="99">
        <f t="shared" si="27"/>
        <v>0</v>
      </c>
      <c r="F110" s="102">
        <f t="shared" si="25"/>
        <v>0</v>
      </c>
      <c r="G110" s="93">
        <f t="shared" si="26"/>
        <v>0</v>
      </c>
      <c r="H110" s="56">
        <v>0</v>
      </c>
      <c r="I110" s="56">
        <v>0</v>
      </c>
      <c r="J110" s="56">
        <v>0</v>
      </c>
      <c r="K110" s="56">
        <v>0</v>
      </c>
      <c r="L110" s="56">
        <v>0</v>
      </c>
      <c r="M110" s="56">
        <v>0</v>
      </c>
      <c r="N110" s="56">
        <v>0</v>
      </c>
      <c r="O110" s="52">
        <v>0</v>
      </c>
      <c r="P110" s="52">
        <v>0</v>
      </c>
      <c r="Q110" s="52">
        <v>0</v>
      </c>
      <c r="R110" s="52">
        <v>0</v>
      </c>
      <c r="S110" s="52">
        <v>0</v>
      </c>
      <c r="T110" s="52">
        <v>0</v>
      </c>
      <c r="U110" s="52">
        <v>0</v>
      </c>
      <c r="V110" s="41">
        <f t="shared" si="28"/>
        <v>0</v>
      </c>
      <c r="W110" s="82">
        <f t="shared" si="29"/>
        <v>0</v>
      </c>
      <c r="X110" s="82">
        <f t="shared" si="30"/>
        <v>0</v>
      </c>
      <c r="Y110" s="82">
        <f t="shared" si="31"/>
        <v>0</v>
      </c>
      <c r="Z110" s="82">
        <f t="shared" si="32"/>
        <v>0</v>
      </c>
      <c r="AA110" s="41">
        <f t="shared" si="33"/>
        <v>0</v>
      </c>
      <c r="AB110" s="82">
        <f t="shared" si="34"/>
        <v>0</v>
      </c>
      <c r="AC110" s="82">
        <f t="shared" si="35"/>
        <v>0</v>
      </c>
      <c r="AD110" s="82">
        <f t="shared" si="36"/>
        <v>0</v>
      </c>
      <c r="AE110" s="82">
        <f t="shared" si="37"/>
        <v>0</v>
      </c>
    </row>
    <row r="111" spans="1:31" ht="20.25" hidden="1" customHeight="1" thickBot="1">
      <c r="A111" s="4" t="s">
        <v>100</v>
      </c>
      <c r="B111" s="10"/>
      <c r="C111" s="7"/>
      <c r="D111" s="69">
        <f t="shared" si="24"/>
        <v>0</v>
      </c>
      <c r="E111" s="99">
        <f t="shared" si="27"/>
        <v>0</v>
      </c>
      <c r="F111" s="102">
        <f t="shared" si="25"/>
        <v>0</v>
      </c>
      <c r="G111" s="93">
        <f t="shared" si="26"/>
        <v>0</v>
      </c>
      <c r="H111" s="56">
        <v>0</v>
      </c>
      <c r="I111" s="56">
        <v>0</v>
      </c>
      <c r="J111" s="56">
        <v>0</v>
      </c>
      <c r="K111" s="56">
        <v>0</v>
      </c>
      <c r="L111" s="56">
        <v>0</v>
      </c>
      <c r="M111" s="56">
        <v>0</v>
      </c>
      <c r="N111" s="56">
        <v>0</v>
      </c>
      <c r="O111" s="52">
        <v>0</v>
      </c>
      <c r="P111" s="52">
        <v>0</v>
      </c>
      <c r="Q111" s="52">
        <v>0</v>
      </c>
      <c r="R111" s="52">
        <v>0</v>
      </c>
      <c r="S111" s="52">
        <v>0</v>
      </c>
      <c r="T111" s="52">
        <v>0</v>
      </c>
      <c r="U111" s="52">
        <v>0</v>
      </c>
      <c r="V111" s="41">
        <f t="shared" si="28"/>
        <v>0</v>
      </c>
      <c r="W111" s="82">
        <f t="shared" si="29"/>
        <v>0</v>
      </c>
      <c r="X111" s="82">
        <f t="shared" si="30"/>
        <v>0</v>
      </c>
      <c r="Y111" s="82">
        <f t="shared" si="31"/>
        <v>0</v>
      </c>
      <c r="Z111" s="82">
        <f t="shared" si="32"/>
        <v>0</v>
      </c>
      <c r="AA111" s="41">
        <f t="shared" si="33"/>
        <v>0</v>
      </c>
      <c r="AB111" s="82">
        <f t="shared" si="34"/>
        <v>0</v>
      </c>
      <c r="AC111" s="82">
        <f t="shared" si="35"/>
        <v>0</v>
      </c>
      <c r="AD111" s="82">
        <f t="shared" si="36"/>
        <v>0</v>
      </c>
      <c r="AE111" s="82">
        <f t="shared" si="37"/>
        <v>0</v>
      </c>
    </row>
    <row r="112" spans="1:31" ht="20.25" hidden="1" customHeight="1" thickBot="1">
      <c r="A112" s="4" t="s">
        <v>101</v>
      </c>
      <c r="B112" s="26"/>
      <c r="C112" s="25"/>
      <c r="D112" s="69">
        <f t="shared" si="24"/>
        <v>0</v>
      </c>
      <c r="E112" s="99">
        <f t="shared" si="27"/>
        <v>0</v>
      </c>
      <c r="F112" s="102">
        <f t="shared" si="25"/>
        <v>0</v>
      </c>
      <c r="G112" s="93">
        <f t="shared" si="26"/>
        <v>0</v>
      </c>
      <c r="H112" s="56">
        <v>0</v>
      </c>
      <c r="I112" s="56">
        <v>0</v>
      </c>
      <c r="J112" s="56">
        <v>0</v>
      </c>
      <c r="K112" s="56">
        <v>0</v>
      </c>
      <c r="L112" s="56">
        <v>0</v>
      </c>
      <c r="M112" s="56">
        <v>0</v>
      </c>
      <c r="N112" s="56">
        <v>0</v>
      </c>
      <c r="O112" s="52">
        <v>0</v>
      </c>
      <c r="P112" s="52">
        <v>0</v>
      </c>
      <c r="Q112" s="52">
        <v>0</v>
      </c>
      <c r="R112" s="52">
        <v>0</v>
      </c>
      <c r="S112" s="52">
        <v>0</v>
      </c>
      <c r="T112" s="52">
        <v>0</v>
      </c>
      <c r="U112" s="52">
        <v>0</v>
      </c>
      <c r="V112" s="41">
        <f t="shared" si="28"/>
        <v>0</v>
      </c>
      <c r="W112" s="82">
        <f t="shared" si="29"/>
        <v>0</v>
      </c>
      <c r="X112" s="82">
        <f t="shared" si="30"/>
        <v>0</v>
      </c>
      <c r="Y112" s="82">
        <f t="shared" si="31"/>
        <v>0</v>
      </c>
      <c r="Z112" s="82">
        <f t="shared" si="32"/>
        <v>0</v>
      </c>
      <c r="AA112" s="41">
        <f t="shared" si="33"/>
        <v>0</v>
      </c>
      <c r="AB112" s="82">
        <f t="shared" si="34"/>
        <v>0</v>
      </c>
      <c r="AC112" s="82">
        <f t="shared" si="35"/>
        <v>0</v>
      </c>
      <c r="AD112" s="82">
        <f t="shared" si="36"/>
        <v>0</v>
      </c>
      <c r="AE112" s="82">
        <f t="shared" si="37"/>
        <v>0</v>
      </c>
    </row>
    <row r="113" spans="1:31" ht="20.25" hidden="1" customHeight="1" thickBot="1">
      <c r="A113" s="4" t="s">
        <v>102</v>
      </c>
      <c r="B113" s="10"/>
      <c r="C113" s="9"/>
      <c r="D113" s="69">
        <f t="shared" si="24"/>
        <v>0</v>
      </c>
      <c r="E113" s="99">
        <f t="shared" si="27"/>
        <v>0</v>
      </c>
      <c r="F113" s="102">
        <f t="shared" si="25"/>
        <v>0</v>
      </c>
      <c r="G113" s="93">
        <f t="shared" si="26"/>
        <v>0</v>
      </c>
      <c r="H113" s="56">
        <v>0</v>
      </c>
      <c r="I113" s="56">
        <v>0</v>
      </c>
      <c r="J113" s="56">
        <v>0</v>
      </c>
      <c r="K113" s="56">
        <v>0</v>
      </c>
      <c r="L113" s="56">
        <v>0</v>
      </c>
      <c r="M113" s="56">
        <v>0</v>
      </c>
      <c r="N113" s="56">
        <v>0</v>
      </c>
      <c r="O113" s="52">
        <v>0</v>
      </c>
      <c r="P113" s="52">
        <v>0</v>
      </c>
      <c r="Q113" s="52">
        <v>0</v>
      </c>
      <c r="R113" s="52">
        <v>0</v>
      </c>
      <c r="S113" s="52">
        <v>0</v>
      </c>
      <c r="T113" s="52">
        <v>0</v>
      </c>
      <c r="U113" s="52">
        <v>0</v>
      </c>
      <c r="V113" s="41">
        <f t="shared" si="28"/>
        <v>0</v>
      </c>
      <c r="W113" s="82">
        <f t="shared" si="29"/>
        <v>0</v>
      </c>
      <c r="X113" s="82">
        <f t="shared" si="30"/>
        <v>0</v>
      </c>
      <c r="Y113" s="82">
        <f t="shared" si="31"/>
        <v>0</v>
      </c>
      <c r="Z113" s="82">
        <f t="shared" si="32"/>
        <v>0</v>
      </c>
      <c r="AA113" s="41">
        <f t="shared" si="33"/>
        <v>0</v>
      </c>
      <c r="AB113" s="82">
        <f t="shared" si="34"/>
        <v>0</v>
      </c>
      <c r="AC113" s="82">
        <f t="shared" si="35"/>
        <v>0</v>
      </c>
      <c r="AD113" s="82">
        <f t="shared" si="36"/>
        <v>0</v>
      </c>
      <c r="AE113" s="82">
        <f t="shared" si="37"/>
        <v>0</v>
      </c>
    </row>
    <row r="114" spans="1:31" ht="20.25" hidden="1" customHeight="1" thickBot="1">
      <c r="A114" s="4" t="s">
        <v>103</v>
      </c>
      <c r="B114" s="10"/>
      <c r="C114" s="9"/>
      <c r="D114" s="69">
        <f t="shared" si="24"/>
        <v>0</v>
      </c>
      <c r="E114" s="99">
        <f t="shared" si="27"/>
        <v>0</v>
      </c>
      <c r="F114" s="102">
        <f t="shared" si="25"/>
        <v>0</v>
      </c>
      <c r="G114" s="93">
        <f t="shared" si="26"/>
        <v>0</v>
      </c>
      <c r="H114" s="56">
        <v>0</v>
      </c>
      <c r="I114" s="56">
        <v>0</v>
      </c>
      <c r="J114" s="56">
        <v>0</v>
      </c>
      <c r="K114" s="56">
        <v>0</v>
      </c>
      <c r="L114" s="56">
        <v>0</v>
      </c>
      <c r="M114" s="56">
        <v>0</v>
      </c>
      <c r="N114" s="56">
        <v>0</v>
      </c>
      <c r="O114" s="52">
        <v>0</v>
      </c>
      <c r="P114" s="52">
        <v>0</v>
      </c>
      <c r="Q114" s="52">
        <v>0</v>
      </c>
      <c r="R114" s="52">
        <v>0</v>
      </c>
      <c r="S114" s="52">
        <v>0</v>
      </c>
      <c r="T114" s="52">
        <v>0</v>
      </c>
      <c r="U114" s="52">
        <v>0</v>
      </c>
      <c r="V114" s="41">
        <f t="shared" si="28"/>
        <v>0</v>
      </c>
      <c r="W114" s="82">
        <f t="shared" si="29"/>
        <v>0</v>
      </c>
      <c r="X114" s="82">
        <f t="shared" si="30"/>
        <v>0</v>
      </c>
      <c r="Y114" s="82">
        <f t="shared" si="31"/>
        <v>0</v>
      </c>
      <c r="Z114" s="82">
        <f t="shared" si="32"/>
        <v>0</v>
      </c>
      <c r="AA114" s="41">
        <f t="shared" si="33"/>
        <v>0</v>
      </c>
      <c r="AB114" s="82">
        <f t="shared" si="34"/>
        <v>0</v>
      </c>
      <c r="AC114" s="82">
        <f t="shared" si="35"/>
        <v>0</v>
      </c>
      <c r="AD114" s="82">
        <f t="shared" si="36"/>
        <v>0</v>
      </c>
      <c r="AE114" s="82">
        <f t="shared" si="37"/>
        <v>0</v>
      </c>
    </row>
    <row r="115" spans="1:31" ht="20.25" hidden="1" customHeight="1" thickBot="1">
      <c r="A115" s="4" t="s">
        <v>104</v>
      </c>
      <c r="B115" s="10"/>
      <c r="C115" s="7"/>
      <c r="D115" s="69">
        <f t="shared" si="24"/>
        <v>0</v>
      </c>
      <c r="E115" s="99">
        <f t="shared" si="27"/>
        <v>0</v>
      </c>
      <c r="F115" s="102">
        <f t="shared" si="25"/>
        <v>0</v>
      </c>
      <c r="G115" s="93">
        <f t="shared" si="26"/>
        <v>0</v>
      </c>
      <c r="H115" s="56">
        <v>0</v>
      </c>
      <c r="I115" s="56">
        <v>0</v>
      </c>
      <c r="J115" s="56">
        <v>0</v>
      </c>
      <c r="K115" s="56">
        <v>0</v>
      </c>
      <c r="L115" s="56">
        <v>0</v>
      </c>
      <c r="M115" s="56">
        <v>0</v>
      </c>
      <c r="N115" s="56">
        <v>0</v>
      </c>
      <c r="O115" s="52">
        <v>0</v>
      </c>
      <c r="P115" s="52">
        <v>0</v>
      </c>
      <c r="Q115" s="52">
        <v>0</v>
      </c>
      <c r="R115" s="52">
        <v>0</v>
      </c>
      <c r="S115" s="52">
        <v>0</v>
      </c>
      <c r="T115" s="52">
        <v>0</v>
      </c>
      <c r="U115" s="52">
        <v>0</v>
      </c>
      <c r="V115" s="41">
        <f t="shared" si="28"/>
        <v>0</v>
      </c>
      <c r="W115" s="82">
        <f t="shared" si="29"/>
        <v>0</v>
      </c>
      <c r="X115" s="82">
        <f t="shared" si="30"/>
        <v>0</v>
      </c>
      <c r="Y115" s="82">
        <f t="shared" si="31"/>
        <v>0</v>
      </c>
      <c r="Z115" s="82">
        <f t="shared" si="32"/>
        <v>0</v>
      </c>
      <c r="AA115" s="41">
        <f t="shared" si="33"/>
        <v>0</v>
      </c>
      <c r="AB115" s="82">
        <f t="shared" si="34"/>
        <v>0</v>
      </c>
      <c r="AC115" s="82">
        <f t="shared" si="35"/>
        <v>0</v>
      </c>
      <c r="AD115" s="82">
        <f t="shared" si="36"/>
        <v>0</v>
      </c>
      <c r="AE115" s="82">
        <f t="shared" si="37"/>
        <v>0</v>
      </c>
    </row>
    <row r="116" spans="1:31" ht="20.25" hidden="1" customHeight="1" thickBot="1">
      <c r="A116" s="4" t="s">
        <v>105</v>
      </c>
      <c r="B116" s="27"/>
      <c r="C116" s="7"/>
      <c r="D116" s="69">
        <f t="shared" si="24"/>
        <v>0</v>
      </c>
      <c r="E116" s="99">
        <f t="shared" si="27"/>
        <v>0</v>
      </c>
      <c r="F116" s="102">
        <f t="shared" si="25"/>
        <v>0</v>
      </c>
      <c r="G116" s="93">
        <f t="shared" si="26"/>
        <v>0</v>
      </c>
      <c r="H116" s="56">
        <v>0</v>
      </c>
      <c r="I116" s="56">
        <v>0</v>
      </c>
      <c r="J116" s="56">
        <v>0</v>
      </c>
      <c r="K116" s="56">
        <v>0</v>
      </c>
      <c r="L116" s="56">
        <v>0</v>
      </c>
      <c r="M116" s="56">
        <v>0</v>
      </c>
      <c r="N116" s="56">
        <v>0</v>
      </c>
      <c r="O116" s="52">
        <v>0</v>
      </c>
      <c r="P116" s="52">
        <v>0</v>
      </c>
      <c r="Q116" s="52">
        <v>0</v>
      </c>
      <c r="R116" s="52">
        <v>0</v>
      </c>
      <c r="S116" s="52">
        <v>0</v>
      </c>
      <c r="T116" s="52">
        <v>0</v>
      </c>
      <c r="U116" s="52">
        <v>0</v>
      </c>
      <c r="V116" s="41">
        <f t="shared" si="28"/>
        <v>0</v>
      </c>
      <c r="W116" s="82">
        <f t="shared" si="29"/>
        <v>0</v>
      </c>
      <c r="X116" s="82">
        <f t="shared" si="30"/>
        <v>0</v>
      </c>
      <c r="Y116" s="82">
        <f t="shared" si="31"/>
        <v>0</v>
      </c>
      <c r="Z116" s="82">
        <f t="shared" si="32"/>
        <v>0</v>
      </c>
      <c r="AA116" s="41">
        <f t="shared" si="33"/>
        <v>0</v>
      </c>
      <c r="AB116" s="82">
        <f t="shared" si="34"/>
        <v>0</v>
      </c>
      <c r="AC116" s="82">
        <f t="shared" si="35"/>
        <v>0</v>
      </c>
      <c r="AD116" s="82">
        <f t="shared" si="36"/>
        <v>0</v>
      </c>
      <c r="AE116" s="82">
        <f t="shared" si="37"/>
        <v>0</v>
      </c>
    </row>
    <row r="117" spans="1:31" ht="20.25" hidden="1" customHeight="1" thickBot="1">
      <c r="A117" s="4" t="s">
        <v>106</v>
      </c>
      <c r="B117" s="10"/>
      <c r="C117" s="7"/>
      <c r="D117" s="69">
        <f t="shared" si="24"/>
        <v>0</v>
      </c>
      <c r="E117" s="99">
        <f t="shared" si="27"/>
        <v>0</v>
      </c>
      <c r="F117" s="102">
        <f t="shared" si="25"/>
        <v>0</v>
      </c>
      <c r="G117" s="93">
        <f t="shared" si="26"/>
        <v>0</v>
      </c>
      <c r="H117" s="56">
        <v>0</v>
      </c>
      <c r="I117" s="56">
        <v>0</v>
      </c>
      <c r="J117" s="56">
        <v>0</v>
      </c>
      <c r="K117" s="56">
        <v>0</v>
      </c>
      <c r="L117" s="56">
        <v>0</v>
      </c>
      <c r="M117" s="56">
        <v>0</v>
      </c>
      <c r="N117" s="56">
        <v>0</v>
      </c>
      <c r="O117" s="52">
        <v>0</v>
      </c>
      <c r="P117" s="52">
        <v>0</v>
      </c>
      <c r="Q117" s="52">
        <v>0</v>
      </c>
      <c r="R117" s="52">
        <v>0</v>
      </c>
      <c r="S117" s="52">
        <v>0</v>
      </c>
      <c r="T117" s="52">
        <v>0</v>
      </c>
      <c r="U117" s="52">
        <v>0</v>
      </c>
      <c r="V117" s="41">
        <f t="shared" si="28"/>
        <v>0</v>
      </c>
      <c r="W117" s="82">
        <f t="shared" si="29"/>
        <v>0</v>
      </c>
      <c r="X117" s="82">
        <f t="shared" si="30"/>
        <v>0</v>
      </c>
      <c r="Y117" s="82">
        <f t="shared" si="31"/>
        <v>0</v>
      </c>
      <c r="Z117" s="82">
        <f t="shared" si="32"/>
        <v>0</v>
      </c>
      <c r="AA117" s="41">
        <f t="shared" si="33"/>
        <v>0</v>
      </c>
      <c r="AB117" s="82">
        <f t="shared" si="34"/>
        <v>0</v>
      </c>
      <c r="AC117" s="82">
        <f t="shared" si="35"/>
        <v>0</v>
      </c>
      <c r="AD117" s="82">
        <f t="shared" si="36"/>
        <v>0</v>
      </c>
      <c r="AE117" s="82">
        <f t="shared" si="37"/>
        <v>0</v>
      </c>
    </row>
    <row r="118" spans="1:31" ht="20.25" hidden="1" customHeight="1" thickBot="1">
      <c r="A118" s="4" t="s">
        <v>107</v>
      </c>
      <c r="B118" s="10"/>
      <c r="C118" s="9"/>
      <c r="D118" s="69">
        <f t="shared" si="24"/>
        <v>0</v>
      </c>
      <c r="E118" s="99">
        <f t="shared" si="27"/>
        <v>0</v>
      </c>
      <c r="F118" s="102">
        <f t="shared" si="25"/>
        <v>0</v>
      </c>
      <c r="G118" s="93">
        <f t="shared" si="26"/>
        <v>0</v>
      </c>
      <c r="H118" s="56">
        <v>0</v>
      </c>
      <c r="I118" s="56">
        <v>0</v>
      </c>
      <c r="J118" s="56">
        <v>0</v>
      </c>
      <c r="K118" s="56">
        <v>0</v>
      </c>
      <c r="L118" s="56">
        <v>0</v>
      </c>
      <c r="M118" s="56">
        <v>0</v>
      </c>
      <c r="N118" s="56">
        <v>0</v>
      </c>
      <c r="O118" s="52">
        <v>0</v>
      </c>
      <c r="P118" s="52">
        <v>0</v>
      </c>
      <c r="Q118" s="52">
        <v>0</v>
      </c>
      <c r="R118" s="52">
        <v>0</v>
      </c>
      <c r="S118" s="52">
        <v>0</v>
      </c>
      <c r="T118" s="52">
        <v>0</v>
      </c>
      <c r="U118" s="52">
        <v>0</v>
      </c>
      <c r="V118" s="41">
        <f t="shared" si="28"/>
        <v>0</v>
      </c>
      <c r="W118" s="82">
        <f t="shared" si="29"/>
        <v>0</v>
      </c>
      <c r="X118" s="82">
        <f t="shared" si="30"/>
        <v>0</v>
      </c>
      <c r="Y118" s="82">
        <f t="shared" si="31"/>
        <v>0</v>
      </c>
      <c r="Z118" s="82">
        <f t="shared" si="32"/>
        <v>0</v>
      </c>
      <c r="AA118" s="41">
        <f t="shared" si="33"/>
        <v>0</v>
      </c>
      <c r="AB118" s="82">
        <f t="shared" si="34"/>
        <v>0</v>
      </c>
      <c r="AC118" s="82">
        <f t="shared" si="35"/>
        <v>0</v>
      </c>
      <c r="AD118" s="82">
        <f t="shared" si="36"/>
        <v>0</v>
      </c>
      <c r="AE118" s="82">
        <f t="shared" si="37"/>
        <v>0</v>
      </c>
    </row>
    <row r="119" spans="1:31" ht="20.25" hidden="1" customHeight="1" thickBot="1">
      <c r="A119" s="4" t="s">
        <v>109</v>
      </c>
      <c r="B119" s="10"/>
      <c r="C119" s="9"/>
      <c r="D119" s="69">
        <f t="shared" si="24"/>
        <v>0</v>
      </c>
      <c r="E119" s="99">
        <f t="shared" si="27"/>
        <v>0</v>
      </c>
      <c r="F119" s="102">
        <f t="shared" si="25"/>
        <v>0</v>
      </c>
      <c r="G119" s="93">
        <f t="shared" si="26"/>
        <v>0</v>
      </c>
      <c r="H119" s="56">
        <v>0</v>
      </c>
      <c r="I119" s="56">
        <v>0</v>
      </c>
      <c r="J119" s="56">
        <v>0</v>
      </c>
      <c r="K119" s="56">
        <v>0</v>
      </c>
      <c r="L119" s="56">
        <v>0</v>
      </c>
      <c r="M119" s="56">
        <v>0</v>
      </c>
      <c r="N119" s="56">
        <v>0</v>
      </c>
      <c r="O119" s="52">
        <v>0</v>
      </c>
      <c r="P119" s="52">
        <v>0</v>
      </c>
      <c r="Q119" s="52">
        <v>0</v>
      </c>
      <c r="R119" s="52">
        <v>0</v>
      </c>
      <c r="S119" s="52">
        <v>0</v>
      </c>
      <c r="T119" s="52">
        <v>0</v>
      </c>
      <c r="U119" s="52">
        <v>0</v>
      </c>
      <c r="V119" s="41">
        <f t="shared" si="28"/>
        <v>0</v>
      </c>
      <c r="W119" s="82">
        <f t="shared" si="29"/>
        <v>0</v>
      </c>
      <c r="X119" s="82">
        <f t="shared" si="30"/>
        <v>0</v>
      </c>
      <c r="Y119" s="82">
        <f t="shared" si="31"/>
        <v>0</v>
      </c>
      <c r="Z119" s="82">
        <f t="shared" si="32"/>
        <v>0</v>
      </c>
      <c r="AA119" s="41">
        <f t="shared" si="33"/>
        <v>0</v>
      </c>
      <c r="AB119" s="82">
        <f t="shared" si="34"/>
        <v>0</v>
      </c>
      <c r="AC119" s="82">
        <f t="shared" si="35"/>
        <v>0</v>
      </c>
      <c r="AD119" s="82">
        <f t="shared" si="36"/>
        <v>0</v>
      </c>
      <c r="AE119" s="82">
        <f t="shared" si="37"/>
        <v>0</v>
      </c>
    </row>
    <row r="120" spans="1:31" ht="20.25" hidden="1" customHeight="1" thickBot="1">
      <c r="A120" s="4" t="s">
        <v>110</v>
      </c>
      <c r="B120" s="10"/>
      <c r="C120" s="9"/>
      <c r="D120" s="69">
        <f t="shared" ref="D120:D133" si="38">V120+AA120</f>
        <v>0</v>
      </c>
      <c r="E120" s="99">
        <f t="shared" si="27"/>
        <v>0</v>
      </c>
      <c r="F120" s="102">
        <f t="shared" ref="F120:F133" si="39">COUNTIF(W120:Z120,"&gt;0")</f>
        <v>0</v>
      </c>
      <c r="G120" s="93">
        <f t="shared" ref="G120:G133" si="40">COUNTIF(AB120:AE120,"&gt;0")</f>
        <v>0</v>
      </c>
      <c r="H120" s="56">
        <v>0</v>
      </c>
      <c r="I120" s="56">
        <v>0</v>
      </c>
      <c r="J120" s="56">
        <v>0</v>
      </c>
      <c r="K120" s="56">
        <v>0</v>
      </c>
      <c r="L120" s="56">
        <v>0</v>
      </c>
      <c r="M120" s="56">
        <v>0</v>
      </c>
      <c r="N120" s="56">
        <v>0</v>
      </c>
      <c r="O120" s="52">
        <v>0</v>
      </c>
      <c r="P120" s="52">
        <v>0</v>
      </c>
      <c r="Q120" s="52">
        <v>0</v>
      </c>
      <c r="R120" s="52">
        <v>0</v>
      </c>
      <c r="S120" s="52">
        <v>0</v>
      </c>
      <c r="T120" s="52">
        <v>0</v>
      </c>
      <c r="U120" s="52">
        <v>0</v>
      </c>
      <c r="V120" s="41">
        <f t="shared" si="28"/>
        <v>0</v>
      </c>
      <c r="W120" s="82">
        <f t="shared" si="29"/>
        <v>0</v>
      </c>
      <c r="X120" s="82">
        <f t="shared" si="30"/>
        <v>0</v>
      </c>
      <c r="Y120" s="82">
        <f t="shared" si="31"/>
        <v>0</v>
      </c>
      <c r="Z120" s="82">
        <f t="shared" si="32"/>
        <v>0</v>
      </c>
      <c r="AA120" s="41">
        <f t="shared" si="33"/>
        <v>0</v>
      </c>
      <c r="AB120" s="82">
        <f t="shared" si="34"/>
        <v>0</v>
      </c>
      <c r="AC120" s="82">
        <f t="shared" si="35"/>
        <v>0</v>
      </c>
      <c r="AD120" s="82">
        <f t="shared" si="36"/>
        <v>0</v>
      </c>
      <c r="AE120" s="82">
        <f t="shared" si="37"/>
        <v>0</v>
      </c>
    </row>
    <row r="121" spans="1:31" ht="20.25" hidden="1" customHeight="1" thickBot="1">
      <c r="A121" s="4" t="s">
        <v>111</v>
      </c>
      <c r="B121" s="10"/>
      <c r="C121" s="9"/>
      <c r="D121" s="69">
        <f t="shared" si="38"/>
        <v>0</v>
      </c>
      <c r="E121" s="99">
        <f t="shared" si="27"/>
        <v>0</v>
      </c>
      <c r="F121" s="102">
        <f t="shared" si="39"/>
        <v>0</v>
      </c>
      <c r="G121" s="93">
        <f t="shared" si="40"/>
        <v>0</v>
      </c>
      <c r="H121" s="56">
        <v>0</v>
      </c>
      <c r="I121" s="56">
        <v>0</v>
      </c>
      <c r="J121" s="56">
        <v>0</v>
      </c>
      <c r="K121" s="56">
        <v>0</v>
      </c>
      <c r="L121" s="56">
        <v>0</v>
      </c>
      <c r="M121" s="56">
        <v>0</v>
      </c>
      <c r="N121" s="56">
        <v>0</v>
      </c>
      <c r="O121" s="52">
        <v>0</v>
      </c>
      <c r="P121" s="52">
        <v>0</v>
      </c>
      <c r="Q121" s="52">
        <v>0</v>
      </c>
      <c r="R121" s="52">
        <v>0</v>
      </c>
      <c r="S121" s="52">
        <v>0</v>
      </c>
      <c r="T121" s="52">
        <v>0</v>
      </c>
      <c r="U121" s="52">
        <v>0</v>
      </c>
      <c r="V121" s="41">
        <f t="shared" si="28"/>
        <v>0</v>
      </c>
      <c r="W121" s="82">
        <f t="shared" si="29"/>
        <v>0</v>
      </c>
      <c r="X121" s="82">
        <f t="shared" si="30"/>
        <v>0</v>
      </c>
      <c r="Y121" s="82">
        <f t="shared" si="31"/>
        <v>0</v>
      </c>
      <c r="Z121" s="82">
        <f t="shared" si="32"/>
        <v>0</v>
      </c>
      <c r="AA121" s="41">
        <f t="shared" si="33"/>
        <v>0</v>
      </c>
      <c r="AB121" s="82">
        <f t="shared" si="34"/>
        <v>0</v>
      </c>
      <c r="AC121" s="82">
        <f t="shared" si="35"/>
        <v>0</v>
      </c>
      <c r="AD121" s="82">
        <f t="shared" si="36"/>
        <v>0</v>
      </c>
      <c r="AE121" s="82">
        <f t="shared" si="37"/>
        <v>0</v>
      </c>
    </row>
    <row r="122" spans="1:31" ht="20.25" hidden="1" customHeight="1" thickBot="1">
      <c r="A122" s="4" t="s">
        <v>112</v>
      </c>
      <c r="B122" s="10"/>
      <c r="C122" s="7"/>
      <c r="D122" s="69">
        <f t="shared" si="38"/>
        <v>0</v>
      </c>
      <c r="E122" s="99">
        <f t="shared" si="27"/>
        <v>0</v>
      </c>
      <c r="F122" s="102">
        <f t="shared" si="39"/>
        <v>0</v>
      </c>
      <c r="G122" s="93">
        <f t="shared" si="40"/>
        <v>0</v>
      </c>
      <c r="H122" s="56">
        <v>0</v>
      </c>
      <c r="I122" s="56">
        <v>0</v>
      </c>
      <c r="J122" s="56">
        <v>0</v>
      </c>
      <c r="K122" s="56">
        <v>0</v>
      </c>
      <c r="L122" s="56">
        <v>0</v>
      </c>
      <c r="M122" s="56">
        <v>0</v>
      </c>
      <c r="N122" s="56">
        <v>0</v>
      </c>
      <c r="O122" s="52">
        <v>0</v>
      </c>
      <c r="P122" s="52">
        <v>0</v>
      </c>
      <c r="Q122" s="52">
        <v>0</v>
      </c>
      <c r="R122" s="52">
        <v>0</v>
      </c>
      <c r="S122" s="52">
        <v>0</v>
      </c>
      <c r="T122" s="52">
        <v>0</v>
      </c>
      <c r="U122" s="52">
        <v>0</v>
      </c>
      <c r="V122" s="41">
        <f t="shared" si="28"/>
        <v>0</v>
      </c>
      <c r="W122" s="82">
        <f t="shared" si="29"/>
        <v>0</v>
      </c>
      <c r="X122" s="82">
        <f t="shared" si="30"/>
        <v>0</v>
      </c>
      <c r="Y122" s="82">
        <f t="shared" si="31"/>
        <v>0</v>
      </c>
      <c r="Z122" s="82">
        <f t="shared" si="32"/>
        <v>0</v>
      </c>
      <c r="AA122" s="41">
        <f t="shared" si="33"/>
        <v>0</v>
      </c>
      <c r="AB122" s="82">
        <f t="shared" si="34"/>
        <v>0</v>
      </c>
      <c r="AC122" s="82">
        <f t="shared" si="35"/>
        <v>0</v>
      </c>
      <c r="AD122" s="82">
        <f t="shared" si="36"/>
        <v>0</v>
      </c>
      <c r="AE122" s="82">
        <f t="shared" si="37"/>
        <v>0</v>
      </c>
    </row>
    <row r="123" spans="1:31" ht="20.25" hidden="1" customHeight="1" thickBot="1">
      <c r="A123" s="4" t="s">
        <v>113</v>
      </c>
      <c r="B123" s="10"/>
      <c r="C123" s="9"/>
      <c r="D123" s="69">
        <f t="shared" si="38"/>
        <v>0</v>
      </c>
      <c r="E123" s="99">
        <f t="shared" si="27"/>
        <v>0</v>
      </c>
      <c r="F123" s="102">
        <f t="shared" si="39"/>
        <v>0</v>
      </c>
      <c r="G123" s="93">
        <f t="shared" si="40"/>
        <v>0</v>
      </c>
      <c r="H123" s="56">
        <v>0</v>
      </c>
      <c r="I123" s="56">
        <v>0</v>
      </c>
      <c r="J123" s="56">
        <v>0</v>
      </c>
      <c r="K123" s="56">
        <v>0</v>
      </c>
      <c r="L123" s="56">
        <v>0</v>
      </c>
      <c r="M123" s="56">
        <v>0</v>
      </c>
      <c r="N123" s="56">
        <v>0</v>
      </c>
      <c r="O123" s="52">
        <v>0</v>
      </c>
      <c r="P123" s="52">
        <v>0</v>
      </c>
      <c r="Q123" s="52">
        <v>0</v>
      </c>
      <c r="R123" s="52">
        <v>0</v>
      </c>
      <c r="S123" s="52">
        <v>0</v>
      </c>
      <c r="T123" s="52">
        <v>0</v>
      </c>
      <c r="U123" s="52">
        <v>0</v>
      </c>
      <c r="V123" s="41">
        <f t="shared" si="28"/>
        <v>0</v>
      </c>
      <c r="W123" s="82">
        <f t="shared" si="29"/>
        <v>0</v>
      </c>
      <c r="X123" s="82">
        <f t="shared" si="30"/>
        <v>0</v>
      </c>
      <c r="Y123" s="82">
        <f t="shared" si="31"/>
        <v>0</v>
      </c>
      <c r="Z123" s="82">
        <f t="shared" si="32"/>
        <v>0</v>
      </c>
      <c r="AA123" s="41">
        <f t="shared" si="33"/>
        <v>0</v>
      </c>
      <c r="AB123" s="82">
        <f t="shared" si="34"/>
        <v>0</v>
      </c>
      <c r="AC123" s="82">
        <f t="shared" si="35"/>
        <v>0</v>
      </c>
      <c r="AD123" s="82">
        <f t="shared" si="36"/>
        <v>0</v>
      </c>
      <c r="AE123" s="82">
        <f t="shared" si="37"/>
        <v>0</v>
      </c>
    </row>
    <row r="124" spans="1:31" ht="20.25" hidden="1" customHeight="1" thickBot="1">
      <c r="A124" s="4" t="s">
        <v>114</v>
      </c>
      <c r="B124" s="10"/>
      <c r="C124" s="9"/>
      <c r="D124" s="69">
        <f t="shared" si="38"/>
        <v>0</v>
      </c>
      <c r="E124" s="99">
        <f t="shared" si="27"/>
        <v>0</v>
      </c>
      <c r="F124" s="102">
        <f t="shared" si="39"/>
        <v>0</v>
      </c>
      <c r="G124" s="93">
        <f t="shared" si="40"/>
        <v>0</v>
      </c>
      <c r="H124" s="56">
        <v>0</v>
      </c>
      <c r="I124" s="56">
        <v>0</v>
      </c>
      <c r="J124" s="56">
        <v>0</v>
      </c>
      <c r="K124" s="56">
        <v>0</v>
      </c>
      <c r="L124" s="56">
        <v>0</v>
      </c>
      <c r="M124" s="56">
        <v>0</v>
      </c>
      <c r="N124" s="56">
        <v>0</v>
      </c>
      <c r="O124" s="52">
        <v>0</v>
      </c>
      <c r="P124" s="52">
        <v>0</v>
      </c>
      <c r="Q124" s="52">
        <v>0</v>
      </c>
      <c r="R124" s="52">
        <v>0</v>
      </c>
      <c r="S124" s="52">
        <v>0</v>
      </c>
      <c r="T124" s="52">
        <v>0</v>
      </c>
      <c r="U124" s="52">
        <v>0</v>
      </c>
      <c r="V124" s="41">
        <f t="shared" si="28"/>
        <v>0</v>
      </c>
      <c r="W124" s="82">
        <f t="shared" si="29"/>
        <v>0</v>
      </c>
      <c r="X124" s="82">
        <f t="shared" si="30"/>
        <v>0</v>
      </c>
      <c r="Y124" s="82">
        <f t="shared" si="31"/>
        <v>0</v>
      </c>
      <c r="Z124" s="82">
        <f t="shared" si="32"/>
        <v>0</v>
      </c>
      <c r="AA124" s="41">
        <f t="shared" si="33"/>
        <v>0</v>
      </c>
      <c r="AB124" s="82">
        <f t="shared" si="34"/>
        <v>0</v>
      </c>
      <c r="AC124" s="82">
        <f t="shared" si="35"/>
        <v>0</v>
      </c>
      <c r="AD124" s="82">
        <f t="shared" si="36"/>
        <v>0</v>
      </c>
      <c r="AE124" s="82">
        <f t="shared" si="37"/>
        <v>0</v>
      </c>
    </row>
    <row r="125" spans="1:31" ht="20.25" hidden="1" customHeight="1" thickBot="1">
      <c r="A125" s="4" t="s">
        <v>115</v>
      </c>
      <c r="B125" s="27"/>
      <c r="C125" s="7"/>
      <c r="D125" s="69">
        <f t="shared" si="38"/>
        <v>0</v>
      </c>
      <c r="E125" s="99">
        <f t="shared" si="27"/>
        <v>0</v>
      </c>
      <c r="F125" s="102">
        <f t="shared" si="39"/>
        <v>0</v>
      </c>
      <c r="G125" s="93">
        <f t="shared" si="40"/>
        <v>0</v>
      </c>
      <c r="H125" s="56">
        <v>0</v>
      </c>
      <c r="I125" s="56">
        <v>0</v>
      </c>
      <c r="J125" s="56">
        <v>0</v>
      </c>
      <c r="K125" s="56">
        <v>0</v>
      </c>
      <c r="L125" s="56">
        <v>0</v>
      </c>
      <c r="M125" s="56">
        <v>0</v>
      </c>
      <c r="N125" s="56">
        <v>0</v>
      </c>
      <c r="O125" s="52">
        <v>0</v>
      </c>
      <c r="P125" s="52">
        <v>0</v>
      </c>
      <c r="Q125" s="52">
        <v>0</v>
      </c>
      <c r="R125" s="52">
        <v>0</v>
      </c>
      <c r="S125" s="52">
        <v>0</v>
      </c>
      <c r="T125" s="52">
        <v>0</v>
      </c>
      <c r="U125" s="52">
        <v>0</v>
      </c>
      <c r="V125" s="41">
        <f t="shared" si="28"/>
        <v>0</v>
      </c>
      <c r="W125" s="82">
        <f t="shared" si="29"/>
        <v>0</v>
      </c>
      <c r="X125" s="82">
        <f t="shared" si="30"/>
        <v>0</v>
      </c>
      <c r="Y125" s="82">
        <f t="shared" si="31"/>
        <v>0</v>
      </c>
      <c r="Z125" s="82">
        <f t="shared" si="32"/>
        <v>0</v>
      </c>
      <c r="AA125" s="41">
        <f t="shared" si="33"/>
        <v>0</v>
      </c>
      <c r="AB125" s="82">
        <f t="shared" si="34"/>
        <v>0</v>
      </c>
      <c r="AC125" s="82">
        <f t="shared" si="35"/>
        <v>0</v>
      </c>
      <c r="AD125" s="82">
        <f t="shared" si="36"/>
        <v>0</v>
      </c>
      <c r="AE125" s="82">
        <f t="shared" si="37"/>
        <v>0</v>
      </c>
    </row>
    <row r="126" spans="1:31" ht="20.25" hidden="1" customHeight="1" thickBot="1">
      <c r="A126" s="4" t="s">
        <v>116</v>
      </c>
      <c r="B126" s="10"/>
      <c r="C126" s="9"/>
      <c r="D126" s="69">
        <f t="shared" si="38"/>
        <v>0</v>
      </c>
      <c r="E126" s="99">
        <f t="shared" si="27"/>
        <v>0</v>
      </c>
      <c r="F126" s="102">
        <f t="shared" si="39"/>
        <v>0</v>
      </c>
      <c r="G126" s="93">
        <f t="shared" si="40"/>
        <v>0</v>
      </c>
      <c r="H126" s="56">
        <v>0</v>
      </c>
      <c r="I126" s="56">
        <v>0</v>
      </c>
      <c r="J126" s="56">
        <v>0</v>
      </c>
      <c r="K126" s="56">
        <v>0</v>
      </c>
      <c r="L126" s="56">
        <v>0</v>
      </c>
      <c r="M126" s="56">
        <v>0</v>
      </c>
      <c r="N126" s="56">
        <v>0</v>
      </c>
      <c r="O126" s="52">
        <v>0</v>
      </c>
      <c r="P126" s="52">
        <v>0</v>
      </c>
      <c r="Q126" s="52">
        <v>0</v>
      </c>
      <c r="R126" s="52">
        <v>0</v>
      </c>
      <c r="S126" s="52">
        <v>0</v>
      </c>
      <c r="T126" s="52">
        <v>0</v>
      </c>
      <c r="U126" s="52">
        <v>0</v>
      </c>
      <c r="V126" s="41">
        <f t="shared" si="28"/>
        <v>0</v>
      </c>
      <c r="W126" s="82">
        <f t="shared" si="29"/>
        <v>0</v>
      </c>
      <c r="X126" s="82">
        <f t="shared" si="30"/>
        <v>0</v>
      </c>
      <c r="Y126" s="82">
        <f t="shared" si="31"/>
        <v>0</v>
      </c>
      <c r="Z126" s="82">
        <f t="shared" si="32"/>
        <v>0</v>
      </c>
      <c r="AA126" s="41">
        <f t="shared" si="33"/>
        <v>0</v>
      </c>
      <c r="AB126" s="82">
        <f t="shared" si="34"/>
        <v>0</v>
      </c>
      <c r="AC126" s="82">
        <f t="shared" si="35"/>
        <v>0</v>
      </c>
      <c r="AD126" s="82">
        <f t="shared" si="36"/>
        <v>0</v>
      </c>
      <c r="AE126" s="82">
        <f t="shared" si="37"/>
        <v>0</v>
      </c>
    </row>
    <row r="127" spans="1:31" ht="20.25" hidden="1" customHeight="1" thickBot="1">
      <c r="A127" s="4" t="s">
        <v>117</v>
      </c>
      <c r="B127" s="10"/>
      <c r="C127" s="25"/>
      <c r="D127" s="69">
        <f t="shared" si="38"/>
        <v>0</v>
      </c>
      <c r="E127" s="99">
        <f t="shared" si="27"/>
        <v>0</v>
      </c>
      <c r="F127" s="102">
        <f t="shared" si="39"/>
        <v>0</v>
      </c>
      <c r="G127" s="93">
        <f t="shared" si="40"/>
        <v>0</v>
      </c>
      <c r="H127" s="56">
        <v>0</v>
      </c>
      <c r="I127" s="56">
        <v>0</v>
      </c>
      <c r="J127" s="56">
        <v>0</v>
      </c>
      <c r="K127" s="56">
        <v>0</v>
      </c>
      <c r="L127" s="56">
        <v>0</v>
      </c>
      <c r="M127" s="56">
        <v>0</v>
      </c>
      <c r="N127" s="56">
        <v>0</v>
      </c>
      <c r="O127" s="52">
        <v>0</v>
      </c>
      <c r="P127" s="52">
        <v>0</v>
      </c>
      <c r="Q127" s="52">
        <v>0</v>
      </c>
      <c r="R127" s="52">
        <v>0</v>
      </c>
      <c r="S127" s="52">
        <v>0</v>
      </c>
      <c r="T127" s="52">
        <v>0</v>
      </c>
      <c r="U127" s="52">
        <v>0</v>
      </c>
      <c r="V127" s="41">
        <f t="shared" si="28"/>
        <v>0</v>
      </c>
      <c r="W127" s="82">
        <f t="shared" si="29"/>
        <v>0</v>
      </c>
      <c r="X127" s="82">
        <f t="shared" si="30"/>
        <v>0</v>
      </c>
      <c r="Y127" s="82">
        <f t="shared" si="31"/>
        <v>0</v>
      </c>
      <c r="Z127" s="82">
        <f t="shared" si="32"/>
        <v>0</v>
      </c>
      <c r="AA127" s="41">
        <f t="shared" si="33"/>
        <v>0</v>
      </c>
      <c r="AB127" s="82">
        <f t="shared" si="34"/>
        <v>0</v>
      </c>
      <c r="AC127" s="82">
        <f t="shared" si="35"/>
        <v>0</v>
      </c>
      <c r="AD127" s="82">
        <f t="shared" si="36"/>
        <v>0</v>
      </c>
      <c r="AE127" s="82">
        <f t="shared" si="37"/>
        <v>0</v>
      </c>
    </row>
    <row r="128" spans="1:31" ht="20.25" hidden="1" customHeight="1" thickBot="1">
      <c r="A128" s="4" t="s">
        <v>118</v>
      </c>
      <c r="B128" s="10"/>
      <c r="C128" s="9"/>
      <c r="D128" s="69">
        <f t="shared" si="38"/>
        <v>0</v>
      </c>
      <c r="E128" s="99">
        <f t="shared" si="27"/>
        <v>0</v>
      </c>
      <c r="F128" s="102">
        <f t="shared" si="39"/>
        <v>0</v>
      </c>
      <c r="G128" s="93">
        <f t="shared" si="40"/>
        <v>0</v>
      </c>
      <c r="H128" s="56">
        <v>0</v>
      </c>
      <c r="I128" s="56">
        <v>0</v>
      </c>
      <c r="J128" s="56">
        <v>0</v>
      </c>
      <c r="K128" s="56">
        <v>0</v>
      </c>
      <c r="L128" s="56">
        <v>0</v>
      </c>
      <c r="M128" s="56">
        <v>0</v>
      </c>
      <c r="N128" s="56">
        <v>0</v>
      </c>
      <c r="O128" s="52">
        <v>0</v>
      </c>
      <c r="P128" s="52">
        <v>0</v>
      </c>
      <c r="Q128" s="52">
        <v>0</v>
      </c>
      <c r="R128" s="52">
        <v>0</v>
      </c>
      <c r="S128" s="52">
        <v>0</v>
      </c>
      <c r="T128" s="52">
        <v>0</v>
      </c>
      <c r="U128" s="52">
        <v>0</v>
      </c>
      <c r="V128" s="41">
        <f t="shared" si="28"/>
        <v>0</v>
      </c>
      <c r="W128" s="82">
        <f t="shared" si="29"/>
        <v>0</v>
      </c>
      <c r="X128" s="82">
        <f t="shared" si="30"/>
        <v>0</v>
      </c>
      <c r="Y128" s="82">
        <f t="shared" si="31"/>
        <v>0</v>
      </c>
      <c r="Z128" s="82">
        <f t="shared" si="32"/>
        <v>0</v>
      </c>
      <c r="AA128" s="41">
        <f t="shared" si="33"/>
        <v>0</v>
      </c>
      <c r="AB128" s="82">
        <f t="shared" si="34"/>
        <v>0</v>
      </c>
      <c r="AC128" s="82">
        <f t="shared" si="35"/>
        <v>0</v>
      </c>
      <c r="AD128" s="82">
        <f t="shared" si="36"/>
        <v>0</v>
      </c>
      <c r="AE128" s="82">
        <f t="shared" si="37"/>
        <v>0</v>
      </c>
    </row>
    <row r="129" spans="1:31" ht="20.25" hidden="1" customHeight="1" thickBot="1">
      <c r="A129" s="4" t="s">
        <v>119</v>
      </c>
      <c r="B129" s="27"/>
      <c r="C129" s="7"/>
      <c r="D129" s="69">
        <f t="shared" si="38"/>
        <v>0</v>
      </c>
      <c r="E129" s="99">
        <f t="shared" si="27"/>
        <v>0</v>
      </c>
      <c r="F129" s="102">
        <f t="shared" si="39"/>
        <v>0</v>
      </c>
      <c r="G129" s="93">
        <f t="shared" si="40"/>
        <v>0</v>
      </c>
      <c r="H129" s="56">
        <v>0</v>
      </c>
      <c r="I129" s="56">
        <v>0</v>
      </c>
      <c r="J129" s="56">
        <v>0</v>
      </c>
      <c r="K129" s="56">
        <v>0</v>
      </c>
      <c r="L129" s="56">
        <v>0</v>
      </c>
      <c r="M129" s="56">
        <v>0</v>
      </c>
      <c r="N129" s="56">
        <v>0</v>
      </c>
      <c r="O129" s="52">
        <v>0</v>
      </c>
      <c r="P129" s="52">
        <v>0</v>
      </c>
      <c r="Q129" s="52">
        <v>0</v>
      </c>
      <c r="R129" s="52">
        <v>0</v>
      </c>
      <c r="S129" s="52">
        <v>0</v>
      </c>
      <c r="T129" s="52">
        <v>0</v>
      </c>
      <c r="U129" s="52">
        <v>0</v>
      </c>
      <c r="V129" s="41">
        <f t="shared" si="28"/>
        <v>0</v>
      </c>
      <c r="W129" s="82">
        <f t="shared" si="29"/>
        <v>0</v>
      </c>
      <c r="X129" s="82">
        <f t="shared" si="30"/>
        <v>0</v>
      </c>
      <c r="Y129" s="82">
        <f t="shared" si="31"/>
        <v>0</v>
      </c>
      <c r="Z129" s="82">
        <f t="shared" si="32"/>
        <v>0</v>
      </c>
      <c r="AA129" s="41">
        <f t="shared" si="33"/>
        <v>0</v>
      </c>
      <c r="AB129" s="82">
        <f t="shared" si="34"/>
        <v>0</v>
      </c>
      <c r="AC129" s="82">
        <f t="shared" si="35"/>
        <v>0</v>
      </c>
      <c r="AD129" s="82">
        <f t="shared" si="36"/>
        <v>0</v>
      </c>
      <c r="AE129" s="82">
        <f t="shared" si="37"/>
        <v>0</v>
      </c>
    </row>
    <row r="130" spans="1:31" ht="20.25" hidden="1" customHeight="1" thickBot="1">
      <c r="A130" s="4" t="s">
        <v>120</v>
      </c>
      <c r="B130" s="10"/>
      <c r="C130" s="7"/>
      <c r="D130" s="69">
        <f t="shared" si="38"/>
        <v>0</v>
      </c>
      <c r="E130" s="99">
        <f t="shared" si="27"/>
        <v>0</v>
      </c>
      <c r="F130" s="102">
        <f t="shared" si="39"/>
        <v>0</v>
      </c>
      <c r="G130" s="93">
        <f t="shared" si="40"/>
        <v>0</v>
      </c>
      <c r="H130" s="56">
        <v>0</v>
      </c>
      <c r="I130" s="56">
        <v>0</v>
      </c>
      <c r="J130" s="56">
        <v>0</v>
      </c>
      <c r="K130" s="56">
        <v>0</v>
      </c>
      <c r="L130" s="56">
        <v>0</v>
      </c>
      <c r="M130" s="56">
        <v>0</v>
      </c>
      <c r="N130" s="56">
        <v>0</v>
      </c>
      <c r="O130" s="52">
        <v>0</v>
      </c>
      <c r="P130" s="52">
        <v>0</v>
      </c>
      <c r="Q130" s="52">
        <v>0</v>
      </c>
      <c r="R130" s="52">
        <v>0</v>
      </c>
      <c r="S130" s="52">
        <v>0</v>
      </c>
      <c r="T130" s="52">
        <v>0</v>
      </c>
      <c r="U130" s="52">
        <v>0</v>
      </c>
      <c r="V130" s="41">
        <f t="shared" si="28"/>
        <v>0</v>
      </c>
      <c r="W130" s="82">
        <f t="shared" si="29"/>
        <v>0</v>
      </c>
      <c r="X130" s="82">
        <f t="shared" si="30"/>
        <v>0</v>
      </c>
      <c r="Y130" s="82">
        <f t="shared" si="31"/>
        <v>0</v>
      </c>
      <c r="Z130" s="82">
        <f t="shared" si="32"/>
        <v>0</v>
      </c>
      <c r="AA130" s="41">
        <f t="shared" si="33"/>
        <v>0</v>
      </c>
      <c r="AB130" s="82">
        <f t="shared" si="34"/>
        <v>0</v>
      </c>
      <c r="AC130" s="82">
        <f t="shared" si="35"/>
        <v>0</v>
      </c>
      <c r="AD130" s="82">
        <f t="shared" si="36"/>
        <v>0</v>
      </c>
      <c r="AE130" s="82">
        <f t="shared" si="37"/>
        <v>0</v>
      </c>
    </row>
    <row r="131" spans="1:31" ht="20.25" hidden="1" customHeight="1" thickBot="1">
      <c r="A131" s="4" t="s">
        <v>121</v>
      </c>
      <c r="B131" s="10"/>
      <c r="C131" s="9"/>
      <c r="D131" s="69">
        <f t="shared" si="38"/>
        <v>0</v>
      </c>
      <c r="E131" s="99">
        <f t="shared" si="27"/>
        <v>0</v>
      </c>
      <c r="F131" s="102">
        <f t="shared" si="39"/>
        <v>0</v>
      </c>
      <c r="G131" s="93">
        <f t="shared" si="40"/>
        <v>0</v>
      </c>
      <c r="H131" s="56">
        <v>0</v>
      </c>
      <c r="I131" s="56">
        <v>0</v>
      </c>
      <c r="J131" s="56">
        <v>0</v>
      </c>
      <c r="K131" s="56">
        <v>0</v>
      </c>
      <c r="L131" s="56">
        <v>0</v>
      </c>
      <c r="M131" s="56">
        <v>0</v>
      </c>
      <c r="N131" s="56">
        <v>0</v>
      </c>
      <c r="O131" s="52">
        <v>0</v>
      </c>
      <c r="P131" s="52">
        <v>0</v>
      </c>
      <c r="Q131" s="52">
        <v>0</v>
      </c>
      <c r="R131" s="52">
        <v>0</v>
      </c>
      <c r="S131" s="52">
        <v>0</v>
      </c>
      <c r="T131" s="52">
        <v>0</v>
      </c>
      <c r="U131" s="52">
        <v>0</v>
      </c>
      <c r="V131" s="41">
        <f t="shared" si="28"/>
        <v>0</v>
      </c>
      <c r="W131" s="82">
        <f t="shared" si="29"/>
        <v>0</v>
      </c>
      <c r="X131" s="82">
        <f t="shared" si="30"/>
        <v>0</v>
      </c>
      <c r="Y131" s="82">
        <f t="shared" si="31"/>
        <v>0</v>
      </c>
      <c r="Z131" s="82">
        <f t="shared" si="32"/>
        <v>0</v>
      </c>
      <c r="AA131" s="41">
        <f t="shared" si="33"/>
        <v>0</v>
      </c>
      <c r="AB131" s="82">
        <f t="shared" si="34"/>
        <v>0</v>
      </c>
      <c r="AC131" s="82">
        <f t="shared" si="35"/>
        <v>0</v>
      </c>
      <c r="AD131" s="82">
        <f t="shared" si="36"/>
        <v>0</v>
      </c>
      <c r="AE131" s="82">
        <f t="shared" si="37"/>
        <v>0</v>
      </c>
    </row>
    <row r="132" spans="1:31" ht="20.25" hidden="1" customHeight="1" thickBot="1">
      <c r="A132" s="4" t="s">
        <v>122</v>
      </c>
      <c r="B132" s="10"/>
      <c r="C132" s="7"/>
      <c r="D132" s="69">
        <f t="shared" si="38"/>
        <v>0</v>
      </c>
      <c r="E132" s="99">
        <f t="shared" si="27"/>
        <v>0</v>
      </c>
      <c r="F132" s="102">
        <f t="shared" si="39"/>
        <v>0</v>
      </c>
      <c r="G132" s="93">
        <f t="shared" si="40"/>
        <v>0</v>
      </c>
      <c r="H132" s="56">
        <v>0</v>
      </c>
      <c r="I132" s="56">
        <v>0</v>
      </c>
      <c r="J132" s="56">
        <v>0</v>
      </c>
      <c r="K132" s="56">
        <v>0</v>
      </c>
      <c r="L132" s="56">
        <v>0</v>
      </c>
      <c r="M132" s="56">
        <v>0</v>
      </c>
      <c r="N132" s="56">
        <v>0</v>
      </c>
      <c r="O132" s="52">
        <v>0</v>
      </c>
      <c r="P132" s="52">
        <v>0</v>
      </c>
      <c r="Q132" s="52">
        <v>0</v>
      </c>
      <c r="R132" s="52">
        <v>0</v>
      </c>
      <c r="S132" s="52">
        <v>0</v>
      </c>
      <c r="T132" s="52">
        <v>0</v>
      </c>
      <c r="U132" s="52">
        <v>0</v>
      </c>
      <c r="V132" s="41">
        <f t="shared" si="28"/>
        <v>0</v>
      </c>
      <c r="W132" s="82">
        <f t="shared" si="29"/>
        <v>0</v>
      </c>
      <c r="X132" s="82">
        <f t="shared" si="30"/>
        <v>0</v>
      </c>
      <c r="Y132" s="82">
        <f t="shared" si="31"/>
        <v>0</v>
      </c>
      <c r="Z132" s="82">
        <f t="shared" si="32"/>
        <v>0</v>
      </c>
      <c r="AA132" s="41">
        <f t="shared" si="33"/>
        <v>0</v>
      </c>
      <c r="AB132" s="82">
        <f t="shared" si="34"/>
        <v>0</v>
      </c>
      <c r="AC132" s="82">
        <f t="shared" si="35"/>
        <v>0</v>
      </c>
      <c r="AD132" s="82">
        <f t="shared" si="36"/>
        <v>0</v>
      </c>
      <c r="AE132" s="82">
        <f t="shared" si="37"/>
        <v>0</v>
      </c>
    </row>
    <row r="133" spans="1:31" ht="20.25" hidden="1" customHeight="1" thickBot="1">
      <c r="A133" s="4" t="s">
        <v>123</v>
      </c>
      <c r="B133" s="10"/>
      <c r="C133" s="9"/>
      <c r="D133" s="69">
        <f t="shared" si="38"/>
        <v>0</v>
      </c>
      <c r="E133" s="100">
        <f t="shared" si="27"/>
        <v>0</v>
      </c>
      <c r="F133" s="103">
        <f t="shared" si="39"/>
        <v>0</v>
      </c>
      <c r="G133" s="94">
        <f t="shared" si="40"/>
        <v>0</v>
      </c>
      <c r="H133" s="56">
        <v>0</v>
      </c>
      <c r="I133" s="56">
        <v>0</v>
      </c>
      <c r="J133" s="56">
        <v>0</v>
      </c>
      <c r="K133" s="56">
        <v>0</v>
      </c>
      <c r="L133" s="56">
        <v>0</v>
      </c>
      <c r="M133" s="56">
        <v>0</v>
      </c>
      <c r="N133" s="56">
        <v>0</v>
      </c>
      <c r="O133" s="52">
        <v>0</v>
      </c>
      <c r="P133" s="52">
        <v>0</v>
      </c>
      <c r="Q133" s="52">
        <v>0</v>
      </c>
      <c r="R133" s="52">
        <v>0</v>
      </c>
      <c r="S133" s="52">
        <v>0</v>
      </c>
      <c r="T133" s="52">
        <v>0</v>
      </c>
      <c r="U133" s="52">
        <v>0</v>
      </c>
      <c r="V133" s="41">
        <f t="shared" si="28"/>
        <v>0</v>
      </c>
      <c r="W133" s="82">
        <f t="shared" si="29"/>
        <v>0</v>
      </c>
      <c r="X133" s="82">
        <f t="shared" si="30"/>
        <v>0</v>
      </c>
      <c r="Y133" s="82">
        <f t="shared" si="31"/>
        <v>0</v>
      </c>
      <c r="Z133" s="82">
        <f t="shared" si="32"/>
        <v>0</v>
      </c>
      <c r="AA133" s="41">
        <f t="shared" si="33"/>
        <v>0</v>
      </c>
      <c r="AB133" s="82">
        <f t="shared" si="34"/>
        <v>0</v>
      </c>
      <c r="AC133" s="82">
        <f t="shared" si="35"/>
        <v>0</v>
      </c>
      <c r="AD133" s="82">
        <f t="shared" si="36"/>
        <v>0</v>
      </c>
      <c r="AE133" s="82">
        <f t="shared" si="37"/>
        <v>0</v>
      </c>
    </row>
    <row r="134" spans="1:31" s="15" customFormat="1" ht="20.25" customHeight="1">
      <c r="A134" s="43"/>
      <c r="B134" s="32"/>
      <c r="C134" s="7"/>
      <c r="D134" s="20"/>
      <c r="E134" s="20"/>
      <c r="F134" s="20"/>
      <c r="G134" s="24"/>
      <c r="H134" s="28">
        <f t="shared" ref="H134:U134" si="41">COUNTIF(H24:H133,"&gt;0")</f>
        <v>11</v>
      </c>
      <c r="I134" s="28">
        <f t="shared" si="41"/>
        <v>16</v>
      </c>
      <c r="J134" s="28">
        <f t="shared" si="41"/>
        <v>4</v>
      </c>
      <c r="K134" s="28">
        <f t="shared" si="41"/>
        <v>20</v>
      </c>
      <c r="L134" s="28">
        <f t="shared" si="41"/>
        <v>11</v>
      </c>
      <c r="M134" s="28">
        <f t="shared" si="41"/>
        <v>14</v>
      </c>
      <c r="N134" s="28">
        <f t="shared" si="41"/>
        <v>0</v>
      </c>
      <c r="O134" s="28">
        <f t="shared" si="41"/>
        <v>21</v>
      </c>
      <c r="P134" s="28">
        <f t="shared" si="41"/>
        <v>18</v>
      </c>
      <c r="Q134" s="28">
        <f t="shared" si="41"/>
        <v>14</v>
      </c>
      <c r="R134" s="28">
        <f t="shared" si="41"/>
        <v>20</v>
      </c>
      <c r="S134" s="28">
        <f>COUNTIF(S24:S133,"&gt;0")</f>
        <v>0</v>
      </c>
      <c r="T134" s="28">
        <f t="shared" si="41"/>
        <v>0</v>
      </c>
      <c r="U134" s="28">
        <f t="shared" si="41"/>
        <v>0</v>
      </c>
      <c r="V134" s="44"/>
      <c r="W134" s="19"/>
      <c r="X134" s="19"/>
      <c r="Y134" s="19"/>
      <c r="Z134" s="19"/>
    </row>
    <row r="135" spans="1:31" ht="15" thickBot="1">
      <c r="B135" s="95"/>
    </row>
    <row r="136" spans="1:31" ht="26.4" thickBot="1">
      <c r="B136" s="50" t="s">
        <v>140</v>
      </c>
      <c r="D136" s="113" t="s">
        <v>141</v>
      </c>
      <c r="E136" s="114"/>
      <c r="F136" s="115"/>
      <c r="H136" s="77" t="s">
        <v>184</v>
      </c>
      <c r="I136" s="78"/>
      <c r="J136" s="83"/>
    </row>
  </sheetData>
  <sortState ref="B24:U67">
    <sortCondition descending="1" ref="D24:D67"/>
  </sortState>
  <mergeCells count="6">
    <mergeCell ref="D136:F136"/>
    <mergeCell ref="A22:D22"/>
    <mergeCell ref="A20:U20"/>
    <mergeCell ref="A19:U19"/>
    <mergeCell ref="A17:U17"/>
    <mergeCell ref="A18:U18"/>
  </mergeCells>
  <printOptions horizontalCentered="1" verticalCentered="1"/>
  <pageMargins left="0" right="0" top="0" bottom="0" header="0" footer="0"/>
  <pageSetup paperSize="9" scale="50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AB66"/>
  <sheetViews>
    <sheetView topLeftCell="A7" zoomScale="60" zoomScaleNormal="60" zoomScalePageLayoutView="85" workbookViewId="0">
      <selection activeCell="Z14" sqref="Z14"/>
    </sheetView>
  </sheetViews>
  <sheetFormatPr baseColWidth="10" defaultRowHeight="14.4"/>
  <cols>
    <col min="1" max="1" width="7.44140625" customWidth="1"/>
    <col min="2" max="2" width="39.33203125" customWidth="1"/>
    <col min="3" max="3" width="3.88671875" hidden="1" customWidth="1"/>
    <col min="4" max="4" width="9.77734375" customWidth="1"/>
    <col min="5" max="5" width="1.6640625" style="1" customWidth="1"/>
    <col min="6" max="19" width="7.109375" style="1" customWidth="1"/>
    <col min="20" max="20" width="5.88671875" hidden="1" customWidth="1"/>
    <col min="21" max="25" width="4.6640625" hidden="1" customWidth="1"/>
  </cols>
  <sheetData>
    <row r="3" spans="1:19" ht="50.4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5" spans="1:19" ht="15.75" customHeight="1"/>
    <row r="14" spans="1:19" s="22" customFormat="1"/>
    <row r="15" spans="1:19" s="22" customFormat="1"/>
    <row r="17" spans="1:28" s="21" customFormat="1" ht="51" customHeight="1">
      <c r="A17" s="125" t="s">
        <v>155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</row>
    <row r="18" spans="1:28" s="21" customFormat="1" ht="41.25" customHeight="1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</row>
    <row r="19" spans="1:28" s="31" customFormat="1" ht="55.5" customHeight="1">
      <c r="A19" s="122" t="s">
        <v>124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Z19" s="30"/>
      <c r="AA19" s="30"/>
      <c r="AB19" s="30"/>
    </row>
    <row r="20" spans="1:28" s="31" customFormat="1" ht="55.5" customHeight="1">
      <c r="A20" s="119" t="s">
        <v>151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Z20" s="30"/>
      <c r="AA20" s="30"/>
      <c r="AB20" s="30"/>
    </row>
    <row r="21" spans="1:28" s="15" customFormat="1" ht="10.199999999999999" customHeight="1" thickBot="1">
      <c r="A21" s="34"/>
      <c r="B21" s="35"/>
      <c r="C21" s="36"/>
      <c r="D21" s="37"/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28" s="15" customFormat="1" ht="84.6" customHeight="1" thickTop="1" thickBot="1">
      <c r="A22" s="135" t="s">
        <v>138</v>
      </c>
      <c r="B22" s="136"/>
      <c r="C22" s="136"/>
      <c r="D22" s="137"/>
      <c r="E22" s="18"/>
      <c r="F22" s="57" t="s">
        <v>142</v>
      </c>
      <c r="G22" s="57" t="s">
        <v>143</v>
      </c>
      <c r="H22" s="53" t="s">
        <v>144</v>
      </c>
      <c r="I22" s="53" t="s">
        <v>145</v>
      </c>
      <c r="J22" s="57" t="s">
        <v>144</v>
      </c>
      <c r="K22" s="53" t="s">
        <v>146</v>
      </c>
      <c r="L22" s="57" t="s">
        <v>146</v>
      </c>
      <c r="M22" s="57" t="s">
        <v>147</v>
      </c>
      <c r="N22" s="57" t="s">
        <v>148</v>
      </c>
      <c r="O22" s="53" t="s">
        <v>142</v>
      </c>
      <c r="P22" s="53" t="s">
        <v>143</v>
      </c>
      <c r="Q22" s="57" t="s">
        <v>145</v>
      </c>
      <c r="R22" s="53" t="s">
        <v>149</v>
      </c>
      <c r="S22" s="54" t="s">
        <v>150</v>
      </c>
    </row>
    <row r="23" spans="1:28" s="15" customFormat="1" ht="30" customHeight="1" thickBot="1">
      <c r="A23"/>
      <c r="B23"/>
      <c r="C23"/>
      <c r="D23" s="42" t="s">
        <v>54</v>
      </c>
      <c r="E23" s="17"/>
      <c r="F23" s="55" t="s">
        <v>125</v>
      </c>
      <c r="G23" s="55" t="s">
        <v>126</v>
      </c>
      <c r="H23" s="47" t="s">
        <v>127</v>
      </c>
      <c r="I23" s="48" t="s">
        <v>128</v>
      </c>
      <c r="J23" s="55" t="s">
        <v>129</v>
      </c>
      <c r="K23" s="48" t="s">
        <v>130</v>
      </c>
      <c r="L23" s="58" t="s">
        <v>131</v>
      </c>
      <c r="M23" s="59" t="s">
        <v>132</v>
      </c>
      <c r="N23" s="60" t="s">
        <v>139</v>
      </c>
      <c r="O23" s="49" t="s">
        <v>133</v>
      </c>
      <c r="P23" s="49" t="s">
        <v>134</v>
      </c>
      <c r="Q23" s="59" t="s">
        <v>135</v>
      </c>
      <c r="R23" s="49" t="s">
        <v>136</v>
      </c>
      <c r="S23" s="49" t="s">
        <v>137</v>
      </c>
      <c r="T23" s="40" t="s">
        <v>53</v>
      </c>
      <c r="U23" s="16">
        <v>1</v>
      </c>
      <c r="V23" s="16">
        <v>2</v>
      </c>
      <c r="W23" s="16">
        <v>3</v>
      </c>
      <c r="X23" s="16">
        <v>4</v>
      </c>
      <c r="Y23" s="16">
        <v>5</v>
      </c>
    </row>
    <row r="24" spans="1:28" ht="21.75" customHeight="1" thickBot="1">
      <c r="A24" s="13" t="s">
        <v>52</v>
      </c>
      <c r="B24" s="3"/>
      <c r="C24" s="10"/>
      <c r="D24" s="6">
        <f t="shared" ref="D24:D63" si="0">SUM(F24:S24)</f>
        <v>0</v>
      </c>
      <c r="E24" s="14"/>
      <c r="F24" s="56"/>
      <c r="G24" s="56"/>
      <c r="H24" s="52"/>
      <c r="I24" s="52"/>
      <c r="J24" s="56"/>
      <c r="K24" s="52"/>
      <c r="L24" s="56"/>
      <c r="M24" s="56"/>
      <c r="N24" s="56"/>
      <c r="O24" s="52"/>
      <c r="P24" s="52"/>
      <c r="Q24" s="56"/>
      <c r="R24" s="52"/>
      <c r="S24" s="52"/>
      <c r="T24" s="41" t="e">
        <f>U24+V24+W24+X24+Y24</f>
        <v>#REF!</v>
      </c>
      <c r="U24" s="2" t="e">
        <f>LARGE(#REF!,1)</f>
        <v>#REF!</v>
      </c>
      <c r="V24" s="2" t="e">
        <f>LARGE(#REF!,2)</f>
        <v>#REF!</v>
      </c>
      <c r="W24" s="2" t="e">
        <f>LARGE(#REF!,3)</f>
        <v>#REF!</v>
      </c>
      <c r="X24" s="2" t="e">
        <f>LARGE(#REF!,4)</f>
        <v>#REF!</v>
      </c>
      <c r="Y24" s="2" t="e">
        <f>LARGE(#REF!,5)</f>
        <v>#REF!</v>
      </c>
    </row>
    <row r="25" spans="1:28" ht="20.100000000000001" customHeight="1" thickBot="1">
      <c r="A25" s="13" t="s">
        <v>51</v>
      </c>
      <c r="B25" s="8"/>
      <c r="C25" s="10"/>
      <c r="D25" s="6">
        <f t="shared" si="0"/>
        <v>0</v>
      </c>
      <c r="E25" s="5"/>
      <c r="F25" s="56"/>
      <c r="G25" s="56"/>
      <c r="H25" s="52"/>
      <c r="I25" s="52"/>
      <c r="J25" s="56"/>
      <c r="K25" s="52"/>
      <c r="L25" s="56"/>
      <c r="M25" s="56"/>
      <c r="N25" s="56"/>
      <c r="O25" s="52"/>
      <c r="P25" s="52"/>
      <c r="Q25" s="56"/>
      <c r="R25" s="52"/>
      <c r="S25" s="52"/>
      <c r="T25" s="41" t="e">
        <f t="shared" ref="T25:T63" si="1">U25+V25+W25+X25+Y25</f>
        <v>#REF!</v>
      </c>
      <c r="U25" s="2" t="e">
        <f>LARGE(#REF!,1)</f>
        <v>#REF!</v>
      </c>
      <c r="V25" s="2" t="e">
        <f>LARGE(#REF!,2)</f>
        <v>#REF!</v>
      </c>
      <c r="W25" s="2" t="e">
        <f>LARGE(#REF!,3)</f>
        <v>#REF!</v>
      </c>
      <c r="X25" s="2" t="e">
        <f>LARGE(#REF!,4)</f>
        <v>#REF!</v>
      </c>
      <c r="Y25" s="2" t="e">
        <f>LARGE(#REF!,5)</f>
        <v>#REF!</v>
      </c>
    </row>
    <row r="26" spans="1:28" ht="18.75" customHeight="1" thickBot="1">
      <c r="A26" s="13" t="s">
        <v>50</v>
      </c>
      <c r="B26" s="3"/>
      <c r="C26" s="11"/>
      <c r="D26" s="6">
        <f t="shared" si="0"/>
        <v>0</v>
      </c>
      <c r="E26" s="5"/>
      <c r="F26" s="56"/>
      <c r="G26" s="56"/>
      <c r="H26" s="52"/>
      <c r="I26" s="52"/>
      <c r="J26" s="56"/>
      <c r="K26" s="52"/>
      <c r="L26" s="56"/>
      <c r="M26" s="56"/>
      <c r="N26" s="56"/>
      <c r="O26" s="52"/>
      <c r="P26" s="52"/>
      <c r="Q26" s="56"/>
      <c r="R26" s="52"/>
      <c r="S26" s="52"/>
      <c r="T26" s="41" t="e">
        <f t="shared" si="1"/>
        <v>#REF!</v>
      </c>
      <c r="U26" s="2" t="e">
        <f>LARGE(#REF!,1)</f>
        <v>#REF!</v>
      </c>
      <c r="V26" s="2" t="e">
        <f>LARGE(#REF!,2)</f>
        <v>#REF!</v>
      </c>
      <c r="W26" s="2" t="e">
        <f>LARGE(#REF!,3)</f>
        <v>#REF!</v>
      </c>
      <c r="X26" s="2" t="e">
        <f>LARGE(#REF!,4)</f>
        <v>#REF!</v>
      </c>
      <c r="Y26" s="2" t="e">
        <f>LARGE(#REF!,5)</f>
        <v>#REF!</v>
      </c>
    </row>
    <row r="27" spans="1:28" ht="18.75" customHeight="1" thickBot="1">
      <c r="A27" s="4" t="s">
        <v>49</v>
      </c>
      <c r="B27" s="3"/>
      <c r="C27" s="12"/>
      <c r="D27" s="6">
        <f t="shared" si="0"/>
        <v>0</v>
      </c>
      <c r="E27" s="5"/>
      <c r="F27" s="56"/>
      <c r="G27" s="56"/>
      <c r="H27" s="52"/>
      <c r="I27" s="52"/>
      <c r="J27" s="56"/>
      <c r="K27" s="52"/>
      <c r="L27" s="56"/>
      <c r="M27" s="56"/>
      <c r="N27" s="56"/>
      <c r="O27" s="52"/>
      <c r="P27" s="52"/>
      <c r="Q27" s="56"/>
      <c r="R27" s="52"/>
      <c r="S27" s="52"/>
      <c r="T27" s="41" t="e">
        <f t="shared" si="1"/>
        <v>#REF!</v>
      </c>
      <c r="U27" s="2" t="e">
        <f>LARGE(#REF!,1)</f>
        <v>#REF!</v>
      </c>
      <c r="V27" s="2" t="e">
        <f>LARGE(#REF!,2)</f>
        <v>#REF!</v>
      </c>
      <c r="W27" s="2" t="e">
        <f>LARGE(#REF!,3)</f>
        <v>#REF!</v>
      </c>
      <c r="X27" s="2" t="e">
        <f>LARGE(#REF!,4)</f>
        <v>#REF!</v>
      </c>
      <c r="Y27" s="2" t="e">
        <f>LARGE(#REF!,5)</f>
        <v>#REF!</v>
      </c>
    </row>
    <row r="28" spans="1:28" ht="18.75" customHeight="1" thickBot="1">
      <c r="A28" s="4" t="s">
        <v>48</v>
      </c>
      <c r="B28" s="23"/>
      <c r="C28" s="10"/>
      <c r="D28" s="6">
        <f t="shared" si="0"/>
        <v>0</v>
      </c>
      <c r="E28" s="5"/>
      <c r="F28" s="56"/>
      <c r="G28" s="56"/>
      <c r="H28" s="52"/>
      <c r="I28" s="52"/>
      <c r="J28" s="56"/>
      <c r="K28" s="52"/>
      <c r="L28" s="56"/>
      <c r="M28" s="56"/>
      <c r="N28" s="56"/>
      <c r="O28" s="52"/>
      <c r="P28" s="52"/>
      <c r="Q28" s="56"/>
      <c r="R28" s="52"/>
      <c r="S28" s="52"/>
      <c r="T28" s="41" t="e">
        <f t="shared" si="1"/>
        <v>#REF!</v>
      </c>
      <c r="U28" s="2" t="e">
        <f>LARGE(#REF!,1)</f>
        <v>#REF!</v>
      </c>
      <c r="V28" s="2" t="e">
        <f>LARGE(#REF!,2)</f>
        <v>#REF!</v>
      </c>
      <c r="W28" s="2" t="e">
        <f>LARGE(#REF!,3)</f>
        <v>#REF!</v>
      </c>
      <c r="X28" s="2" t="e">
        <f>LARGE(#REF!,4)</f>
        <v>#REF!</v>
      </c>
      <c r="Y28" s="2" t="e">
        <f>LARGE(#REF!,5)</f>
        <v>#REF!</v>
      </c>
    </row>
    <row r="29" spans="1:28" ht="18.75" customHeight="1" thickBot="1">
      <c r="A29" s="4" t="s">
        <v>47</v>
      </c>
      <c r="B29" s="3"/>
      <c r="C29" s="10"/>
      <c r="D29" s="6">
        <f t="shared" si="0"/>
        <v>0</v>
      </c>
      <c r="E29" s="5"/>
      <c r="F29" s="56"/>
      <c r="G29" s="56"/>
      <c r="H29" s="52"/>
      <c r="I29" s="52"/>
      <c r="J29" s="56"/>
      <c r="K29" s="52"/>
      <c r="L29" s="56"/>
      <c r="M29" s="56"/>
      <c r="N29" s="56"/>
      <c r="O29" s="52"/>
      <c r="P29" s="52"/>
      <c r="Q29" s="56"/>
      <c r="R29" s="52"/>
      <c r="S29" s="52"/>
      <c r="T29" s="41" t="e">
        <f t="shared" si="1"/>
        <v>#REF!</v>
      </c>
      <c r="U29" s="2" t="e">
        <f>LARGE(#REF!,1)</f>
        <v>#REF!</v>
      </c>
      <c r="V29" s="2" t="e">
        <f>LARGE(#REF!,2)</f>
        <v>#REF!</v>
      </c>
      <c r="W29" s="2" t="e">
        <f>LARGE(#REF!,3)</f>
        <v>#REF!</v>
      </c>
      <c r="X29" s="2" t="e">
        <f>LARGE(#REF!,4)</f>
        <v>#REF!</v>
      </c>
      <c r="Y29" s="2" t="e">
        <f>LARGE(#REF!,5)</f>
        <v>#REF!</v>
      </c>
    </row>
    <row r="30" spans="1:28" ht="18.75" customHeight="1" thickBot="1">
      <c r="A30" s="4" t="s">
        <v>46</v>
      </c>
      <c r="B30" s="3"/>
      <c r="C30" s="10"/>
      <c r="D30" s="6">
        <f t="shared" si="0"/>
        <v>0</v>
      </c>
      <c r="E30" s="5"/>
      <c r="F30" s="56"/>
      <c r="G30" s="56"/>
      <c r="H30" s="52"/>
      <c r="I30" s="52"/>
      <c r="J30" s="56"/>
      <c r="K30" s="52"/>
      <c r="L30" s="56"/>
      <c r="M30" s="56"/>
      <c r="N30" s="56"/>
      <c r="O30" s="52"/>
      <c r="P30" s="52"/>
      <c r="Q30" s="56"/>
      <c r="R30" s="52"/>
      <c r="S30" s="52"/>
      <c r="T30" s="41" t="e">
        <f t="shared" si="1"/>
        <v>#REF!</v>
      </c>
      <c r="U30" s="2" t="e">
        <f>LARGE(#REF!,1)</f>
        <v>#REF!</v>
      </c>
      <c r="V30" s="2" t="e">
        <f>LARGE(#REF!,2)</f>
        <v>#REF!</v>
      </c>
      <c r="W30" s="2" t="e">
        <f>LARGE(#REF!,3)</f>
        <v>#REF!</v>
      </c>
      <c r="X30" s="2" t="e">
        <f>LARGE(#REF!,4)</f>
        <v>#REF!</v>
      </c>
      <c r="Y30" s="2" t="e">
        <f>LARGE(#REF!,5)</f>
        <v>#REF!</v>
      </c>
    </row>
    <row r="31" spans="1:28" ht="18.75" customHeight="1" thickBot="1">
      <c r="A31" s="4" t="s">
        <v>45</v>
      </c>
      <c r="B31" s="3"/>
      <c r="C31" s="11"/>
      <c r="D31" s="6">
        <f t="shared" si="0"/>
        <v>0</v>
      </c>
      <c r="E31" s="5"/>
      <c r="F31" s="56"/>
      <c r="G31" s="56"/>
      <c r="H31" s="52"/>
      <c r="I31" s="52"/>
      <c r="J31" s="56"/>
      <c r="K31" s="52"/>
      <c r="L31" s="56"/>
      <c r="M31" s="56"/>
      <c r="N31" s="56"/>
      <c r="O31" s="52"/>
      <c r="P31" s="52"/>
      <c r="Q31" s="56"/>
      <c r="R31" s="52"/>
      <c r="S31" s="52"/>
      <c r="T31" s="41" t="e">
        <f t="shared" si="1"/>
        <v>#REF!</v>
      </c>
      <c r="U31" s="2" t="e">
        <f>LARGE(#REF!,1)</f>
        <v>#REF!</v>
      </c>
      <c r="V31" s="2" t="e">
        <f>LARGE(#REF!,2)</f>
        <v>#REF!</v>
      </c>
      <c r="W31" s="2" t="e">
        <f>LARGE(#REF!,3)</f>
        <v>#REF!</v>
      </c>
      <c r="X31" s="2" t="e">
        <f>LARGE(#REF!,4)</f>
        <v>#REF!</v>
      </c>
      <c r="Y31" s="2" t="e">
        <f>LARGE(#REF!,5)</f>
        <v>#REF!</v>
      </c>
    </row>
    <row r="32" spans="1:28" ht="18.75" customHeight="1" thickBot="1">
      <c r="A32" s="4" t="s">
        <v>44</v>
      </c>
      <c r="B32" s="3"/>
      <c r="C32" s="10"/>
      <c r="D32" s="6">
        <f t="shared" si="0"/>
        <v>0</v>
      </c>
      <c r="E32" s="5"/>
      <c r="F32" s="56"/>
      <c r="G32" s="56"/>
      <c r="H32" s="52"/>
      <c r="I32" s="52"/>
      <c r="J32" s="56"/>
      <c r="K32" s="52"/>
      <c r="L32" s="56"/>
      <c r="M32" s="56"/>
      <c r="N32" s="56"/>
      <c r="O32" s="52"/>
      <c r="P32" s="52"/>
      <c r="Q32" s="56"/>
      <c r="R32" s="52"/>
      <c r="S32" s="52"/>
      <c r="T32" s="41" t="e">
        <f t="shared" si="1"/>
        <v>#REF!</v>
      </c>
      <c r="U32" s="2" t="e">
        <f>LARGE(#REF!,1)</f>
        <v>#REF!</v>
      </c>
      <c r="V32" s="2" t="e">
        <f>LARGE(#REF!,2)</f>
        <v>#REF!</v>
      </c>
      <c r="W32" s="2" t="e">
        <f>LARGE(#REF!,3)</f>
        <v>#REF!</v>
      </c>
      <c r="X32" s="2" t="e">
        <f>LARGE(#REF!,4)</f>
        <v>#REF!</v>
      </c>
      <c r="Y32" s="2" t="e">
        <f>LARGE(#REF!,5)</f>
        <v>#REF!</v>
      </c>
    </row>
    <row r="33" spans="1:25" ht="20.100000000000001" customHeight="1" thickBot="1">
      <c r="A33" s="4" t="s">
        <v>43</v>
      </c>
      <c r="B33" s="3"/>
      <c r="C33" s="12"/>
      <c r="D33" s="6">
        <f t="shared" si="0"/>
        <v>0</v>
      </c>
      <c r="E33" s="5"/>
      <c r="F33" s="56"/>
      <c r="G33" s="56"/>
      <c r="H33" s="52"/>
      <c r="I33" s="52"/>
      <c r="J33" s="56"/>
      <c r="K33" s="52"/>
      <c r="L33" s="56"/>
      <c r="M33" s="56"/>
      <c r="N33" s="56"/>
      <c r="O33" s="52"/>
      <c r="P33" s="52"/>
      <c r="Q33" s="56"/>
      <c r="R33" s="52"/>
      <c r="S33" s="52"/>
      <c r="T33" s="41" t="e">
        <f t="shared" si="1"/>
        <v>#REF!</v>
      </c>
      <c r="U33" s="2" t="e">
        <f>LARGE(#REF!,1)</f>
        <v>#REF!</v>
      </c>
      <c r="V33" s="2" t="e">
        <f>LARGE(#REF!,2)</f>
        <v>#REF!</v>
      </c>
      <c r="W33" s="2" t="e">
        <f>LARGE(#REF!,3)</f>
        <v>#REF!</v>
      </c>
      <c r="X33" s="2" t="e">
        <f>LARGE(#REF!,4)</f>
        <v>#REF!</v>
      </c>
      <c r="Y33" s="2" t="e">
        <f>LARGE(#REF!,5)</f>
        <v>#REF!</v>
      </c>
    </row>
    <row r="34" spans="1:25" ht="18.75" customHeight="1" thickBot="1">
      <c r="A34" s="4" t="s">
        <v>42</v>
      </c>
      <c r="B34" s="3"/>
      <c r="C34" s="10"/>
      <c r="D34" s="6">
        <f t="shared" si="0"/>
        <v>0</v>
      </c>
      <c r="E34" s="5"/>
      <c r="F34" s="56"/>
      <c r="G34" s="56"/>
      <c r="H34" s="52"/>
      <c r="I34" s="52"/>
      <c r="J34" s="56"/>
      <c r="K34" s="52"/>
      <c r="L34" s="56"/>
      <c r="M34" s="56"/>
      <c r="N34" s="56"/>
      <c r="O34" s="52"/>
      <c r="P34" s="52"/>
      <c r="Q34" s="56"/>
      <c r="R34" s="52"/>
      <c r="S34" s="52"/>
      <c r="T34" s="41" t="e">
        <f t="shared" si="1"/>
        <v>#REF!</v>
      </c>
      <c r="U34" s="2" t="e">
        <f>LARGE(#REF!,1)</f>
        <v>#REF!</v>
      </c>
      <c r="V34" s="2" t="e">
        <f>LARGE(#REF!,2)</f>
        <v>#REF!</v>
      </c>
      <c r="W34" s="2" t="e">
        <f>LARGE(#REF!,3)</f>
        <v>#REF!</v>
      </c>
      <c r="X34" s="2" t="e">
        <f>LARGE(#REF!,4)</f>
        <v>#REF!</v>
      </c>
      <c r="Y34" s="2" t="e">
        <f>LARGE(#REF!,5)</f>
        <v>#REF!</v>
      </c>
    </row>
    <row r="35" spans="1:25" ht="20.100000000000001" customHeight="1" thickBot="1">
      <c r="A35" s="4" t="s">
        <v>41</v>
      </c>
      <c r="B35" s="3"/>
      <c r="C35" s="10"/>
      <c r="D35" s="6">
        <f t="shared" si="0"/>
        <v>0</v>
      </c>
      <c r="E35" s="5"/>
      <c r="F35" s="56"/>
      <c r="G35" s="56"/>
      <c r="H35" s="52"/>
      <c r="I35" s="52"/>
      <c r="J35" s="56"/>
      <c r="K35" s="52"/>
      <c r="L35" s="56"/>
      <c r="M35" s="56"/>
      <c r="N35" s="56"/>
      <c r="O35" s="52"/>
      <c r="P35" s="52"/>
      <c r="Q35" s="56"/>
      <c r="R35" s="52"/>
      <c r="S35" s="52"/>
      <c r="T35" s="41" t="e">
        <f t="shared" si="1"/>
        <v>#REF!</v>
      </c>
      <c r="U35" s="2" t="e">
        <f>LARGE(#REF!,1)</f>
        <v>#REF!</v>
      </c>
      <c r="V35" s="2" t="e">
        <f>LARGE(#REF!,2)</f>
        <v>#REF!</v>
      </c>
      <c r="W35" s="2" t="e">
        <f>LARGE(#REF!,3)</f>
        <v>#REF!</v>
      </c>
      <c r="X35" s="2" t="e">
        <f>LARGE(#REF!,4)</f>
        <v>#REF!</v>
      </c>
      <c r="Y35" s="2" t="e">
        <f>LARGE(#REF!,5)</f>
        <v>#REF!</v>
      </c>
    </row>
    <row r="36" spans="1:25" ht="18.75" customHeight="1" thickBot="1">
      <c r="A36" s="4" t="s">
        <v>40</v>
      </c>
      <c r="B36" s="3"/>
      <c r="C36" s="11"/>
      <c r="D36" s="6">
        <f t="shared" si="0"/>
        <v>0</v>
      </c>
      <c r="E36" s="5"/>
      <c r="F36" s="56"/>
      <c r="G36" s="56"/>
      <c r="H36" s="52"/>
      <c r="I36" s="52"/>
      <c r="J36" s="56"/>
      <c r="K36" s="52"/>
      <c r="L36" s="56"/>
      <c r="M36" s="56"/>
      <c r="N36" s="56"/>
      <c r="O36" s="52"/>
      <c r="P36" s="52"/>
      <c r="Q36" s="56"/>
      <c r="R36" s="52"/>
      <c r="S36" s="52"/>
      <c r="T36" s="41" t="e">
        <f t="shared" si="1"/>
        <v>#REF!</v>
      </c>
      <c r="U36" s="2" t="e">
        <f>LARGE(#REF!,1)</f>
        <v>#REF!</v>
      </c>
      <c r="V36" s="2" t="e">
        <f>LARGE(#REF!,2)</f>
        <v>#REF!</v>
      </c>
      <c r="W36" s="2" t="e">
        <f>LARGE(#REF!,3)</f>
        <v>#REF!</v>
      </c>
      <c r="X36" s="2" t="e">
        <f>LARGE(#REF!,4)</f>
        <v>#REF!</v>
      </c>
      <c r="Y36" s="2" t="e">
        <f>LARGE(#REF!,5)</f>
        <v>#REF!</v>
      </c>
    </row>
    <row r="37" spans="1:25" ht="18.75" customHeight="1" thickBot="1">
      <c r="A37" s="4" t="s">
        <v>39</v>
      </c>
      <c r="B37" s="3"/>
      <c r="C37" s="10"/>
      <c r="D37" s="6">
        <f t="shared" si="0"/>
        <v>0</v>
      </c>
      <c r="E37" s="5"/>
      <c r="F37" s="56"/>
      <c r="G37" s="56"/>
      <c r="H37" s="52"/>
      <c r="I37" s="52"/>
      <c r="J37" s="56"/>
      <c r="K37" s="52"/>
      <c r="L37" s="56"/>
      <c r="M37" s="56"/>
      <c r="N37" s="56"/>
      <c r="O37" s="52"/>
      <c r="P37" s="52"/>
      <c r="Q37" s="56"/>
      <c r="R37" s="52"/>
      <c r="S37" s="52"/>
      <c r="T37" s="41" t="e">
        <f t="shared" si="1"/>
        <v>#REF!</v>
      </c>
      <c r="U37" s="2" t="e">
        <f>LARGE(#REF!,1)</f>
        <v>#REF!</v>
      </c>
      <c r="V37" s="2" t="e">
        <f>LARGE(#REF!,2)</f>
        <v>#REF!</v>
      </c>
      <c r="W37" s="2" t="e">
        <f>LARGE(#REF!,3)</f>
        <v>#REF!</v>
      </c>
      <c r="X37" s="2" t="e">
        <f>LARGE(#REF!,4)</f>
        <v>#REF!</v>
      </c>
      <c r="Y37" s="2" t="e">
        <f>LARGE(#REF!,5)</f>
        <v>#REF!</v>
      </c>
    </row>
    <row r="38" spans="1:25" ht="18.75" customHeight="1" thickBot="1">
      <c r="A38" s="4" t="s">
        <v>38</v>
      </c>
      <c r="B38" s="3"/>
      <c r="C38" s="11"/>
      <c r="D38" s="6">
        <f t="shared" si="0"/>
        <v>0</v>
      </c>
      <c r="E38" s="5"/>
      <c r="F38" s="56"/>
      <c r="G38" s="56"/>
      <c r="H38" s="52"/>
      <c r="I38" s="52"/>
      <c r="J38" s="56"/>
      <c r="K38" s="52"/>
      <c r="L38" s="56"/>
      <c r="M38" s="56"/>
      <c r="N38" s="56"/>
      <c r="O38" s="52"/>
      <c r="P38" s="52"/>
      <c r="Q38" s="56"/>
      <c r="R38" s="52"/>
      <c r="S38" s="52"/>
      <c r="T38" s="41" t="e">
        <f t="shared" si="1"/>
        <v>#REF!</v>
      </c>
      <c r="U38" s="2" t="e">
        <f>LARGE(#REF!,1)</f>
        <v>#REF!</v>
      </c>
      <c r="V38" s="2" t="e">
        <f>LARGE(#REF!,2)</f>
        <v>#REF!</v>
      </c>
      <c r="W38" s="2" t="e">
        <f>LARGE(#REF!,3)</f>
        <v>#REF!</v>
      </c>
      <c r="X38" s="2" t="e">
        <f>LARGE(#REF!,4)</f>
        <v>#REF!</v>
      </c>
      <c r="Y38" s="2" t="e">
        <f>LARGE(#REF!,5)</f>
        <v>#REF!</v>
      </c>
    </row>
    <row r="39" spans="1:25" ht="18.75" customHeight="1" thickBot="1">
      <c r="A39" s="4" t="s">
        <v>37</v>
      </c>
      <c r="B39" s="3"/>
      <c r="C39" s="11"/>
      <c r="D39" s="6">
        <f t="shared" si="0"/>
        <v>0</v>
      </c>
      <c r="E39" s="5"/>
      <c r="F39" s="56"/>
      <c r="G39" s="56"/>
      <c r="H39" s="52"/>
      <c r="I39" s="52"/>
      <c r="J39" s="56"/>
      <c r="K39" s="52"/>
      <c r="L39" s="56"/>
      <c r="M39" s="56"/>
      <c r="N39" s="56"/>
      <c r="O39" s="52"/>
      <c r="P39" s="52"/>
      <c r="Q39" s="56"/>
      <c r="R39" s="52"/>
      <c r="S39" s="52"/>
      <c r="T39" s="41" t="e">
        <f t="shared" si="1"/>
        <v>#REF!</v>
      </c>
      <c r="U39" s="2" t="e">
        <f>LARGE(#REF!,1)</f>
        <v>#REF!</v>
      </c>
      <c r="V39" s="2" t="e">
        <f>LARGE(#REF!,2)</f>
        <v>#REF!</v>
      </c>
      <c r="W39" s="2" t="e">
        <f>LARGE(#REF!,3)</f>
        <v>#REF!</v>
      </c>
      <c r="X39" s="2" t="e">
        <f>LARGE(#REF!,4)</f>
        <v>#REF!</v>
      </c>
      <c r="Y39" s="2" t="e">
        <f>LARGE(#REF!,5)</f>
        <v>#REF!</v>
      </c>
    </row>
    <row r="40" spans="1:25" ht="18.75" customHeight="1" thickBot="1">
      <c r="A40" s="4" t="s">
        <v>36</v>
      </c>
      <c r="B40" s="3"/>
      <c r="C40" s="11"/>
      <c r="D40" s="6">
        <f t="shared" si="0"/>
        <v>0</v>
      </c>
      <c r="E40" s="5"/>
      <c r="F40" s="56"/>
      <c r="G40" s="56"/>
      <c r="H40" s="52"/>
      <c r="I40" s="52"/>
      <c r="J40" s="56"/>
      <c r="K40" s="52"/>
      <c r="L40" s="56"/>
      <c r="M40" s="56"/>
      <c r="N40" s="56"/>
      <c r="O40" s="52"/>
      <c r="P40" s="52"/>
      <c r="Q40" s="56"/>
      <c r="R40" s="52"/>
      <c r="S40" s="52"/>
      <c r="T40" s="41" t="e">
        <f t="shared" si="1"/>
        <v>#REF!</v>
      </c>
      <c r="U40" s="2" t="e">
        <f>LARGE(#REF!,1)</f>
        <v>#REF!</v>
      </c>
      <c r="V40" s="2" t="e">
        <f>LARGE(#REF!,2)</f>
        <v>#REF!</v>
      </c>
      <c r="W40" s="2" t="e">
        <f>LARGE(#REF!,3)</f>
        <v>#REF!</v>
      </c>
      <c r="X40" s="2" t="e">
        <f>LARGE(#REF!,4)</f>
        <v>#REF!</v>
      </c>
      <c r="Y40" s="2" t="e">
        <f>LARGE(#REF!,5)</f>
        <v>#REF!</v>
      </c>
    </row>
    <row r="41" spans="1:25" ht="18.75" customHeight="1" thickBot="1">
      <c r="A41" s="4" t="s">
        <v>35</v>
      </c>
      <c r="B41" s="3"/>
      <c r="C41" s="10"/>
      <c r="D41" s="6">
        <f t="shared" si="0"/>
        <v>0</v>
      </c>
      <c r="E41" s="5"/>
      <c r="F41" s="56"/>
      <c r="G41" s="56"/>
      <c r="H41" s="52"/>
      <c r="I41" s="52"/>
      <c r="J41" s="56"/>
      <c r="K41" s="52"/>
      <c r="L41" s="56"/>
      <c r="M41" s="56"/>
      <c r="N41" s="56"/>
      <c r="O41" s="52"/>
      <c r="P41" s="52"/>
      <c r="Q41" s="56"/>
      <c r="R41" s="52"/>
      <c r="S41" s="52"/>
      <c r="T41" s="41" t="e">
        <f t="shared" si="1"/>
        <v>#REF!</v>
      </c>
      <c r="U41" s="2" t="e">
        <f>LARGE(#REF!,1)</f>
        <v>#REF!</v>
      </c>
      <c r="V41" s="2" t="e">
        <f>LARGE(#REF!,2)</f>
        <v>#REF!</v>
      </c>
      <c r="W41" s="2" t="e">
        <f>LARGE(#REF!,3)</f>
        <v>#REF!</v>
      </c>
      <c r="X41" s="2" t="e">
        <f>LARGE(#REF!,4)</f>
        <v>#REF!</v>
      </c>
      <c r="Y41" s="2" t="e">
        <f>LARGE(#REF!,5)</f>
        <v>#REF!</v>
      </c>
    </row>
    <row r="42" spans="1:25" ht="18.75" customHeight="1" thickBot="1">
      <c r="A42" s="4" t="s">
        <v>34</v>
      </c>
      <c r="B42" s="3"/>
      <c r="C42" s="11"/>
      <c r="D42" s="6">
        <f t="shared" si="0"/>
        <v>0</v>
      </c>
      <c r="E42" s="5"/>
      <c r="F42" s="56"/>
      <c r="G42" s="56"/>
      <c r="H42" s="52"/>
      <c r="I42" s="52"/>
      <c r="J42" s="56"/>
      <c r="K42" s="52"/>
      <c r="L42" s="56"/>
      <c r="M42" s="56"/>
      <c r="N42" s="56"/>
      <c r="O42" s="52"/>
      <c r="P42" s="52"/>
      <c r="Q42" s="56"/>
      <c r="R42" s="52"/>
      <c r="S42" s="52"/>
      <c r="T42" s="41" t="e">
        <f t="shared" si="1"/>
        <v>#REF!</v>
      </c>
      <c r="U42" s="2" t="e">
        <f>LARGE(#REF!,1)</f>
        <v>#REF!</v>
      </c>
      <c r="V42" s="2" t="e">
        <f>LARGE(#REF!,2)</f>
        <v>#REF!</v>
      </c>
      <c r="W42" s="2" t="e">
        <f>LARGE(#REF!,3)</f>
        <v>#REF!</v>
      </c>
      <c r="X42" s="2" t="e">
        <f>LARGE(#REF!,4)</f>
        <v>#REF!</v>
      </c>
      <c r="Y42" s="2" t="e">
        <f>LARGE(#REF!,5)</f>
        <v>#REF!</v>
      </c>
    </row>
    <row r="43" spans="1:25" ht="20.100000000000001" customHeight="1" thickBot="1">
      <c r="A43" s="4" t="s">
        <v>33</v>
      </c>
      <c r="B43" s="3"/>
      <c r="C43" s="12"/>
      <c r="D43" s="6">
        <f t="shared" si="0"/>
        <v>0</v>
      </c>
      <c r="E43" s="5"/>
      <c r="F43" s="56"/>
      <c r="G43" s="56"/>
      <c r="H43" s="52"/>
      <c r="I43" s="52"/>
      <c r="J43" s="56"/>
      <c r="K43" s="52"/>
      <c r="L43" s="56"/>
      <c r="M43" s="56"/>
      <c r="N43" s="56"/>
      <c r="O43" s="52"/>
      <c r="P43" s="52"/>
      <c r="Q43" s="56"/>
      <c r="R43" s="52"/>
      <c r="S43" s="52"/>
      <c r="T43" s="41" t="e">
        <f t="shared" si="1"/>
        <v>#REF!</v>
      </c>
      <c r="U43" s="2" t="e">
        <f>LARGE(#REF!,1)</f>
        <v>#REF!</v>
      </c>
      <c r="V43" s="2" t="e">
        <f>LARGE(#REF!,2)</f>
        <v>#REF!</v>
      </c>
      <c r="W43" s="2" t="e">
        <f>LARGE(#REF!,3)</f>
        <v>#REF!</v>
      </c>
      <c r="X43" s="2" t="e">
        <f>LARGE(#REF!,4)</f>
        <v>#REF!</v>
      </c>
      <c r="Y43" s="2" t="e">
        <f>LARGE(#REF!,5)</f>
        <v>#REF!</v>
      </c>
    </row>
    <row r="44" spans="1:25" ht="20.100000000000001" customHeight="1" thickBot="1">
      <c r="A44" s="4" t="s">
        <v>32</v>
      </c>
      <c r="B44" s="3"/>
      <c r="C44" s="10"/>
      <c r="D44" s="6">
        <f t="shared" si="0"/>
        <v>0</v>
      </c>
      <c r="E44" s="5"/>
      <c r="F44" s="56"/>
      <c r="G44" s="56"/>
      <c r="H44" s="52"/>
      <c r="I44" s="52"/>
      <c r="J44" s="56"/>
      <c r="K44" s="52"/>
      <c r="L44" s="56"/>
      <c r="M44" s="56"/>
      <c r="N44" s="56"/>
      <c r="O44" s="52"/>
      <c r="P44" s="52"/>
      <c r="Q44" s="56"/>
      <c r="R44" s="52"/>
      <c r="S44" s="52"/>
      <c r="T44" s="41" t="e">
        <f t="shared" si="1"/>
        <v>#REF!</v>
      </c>
      <c r="U44" s="2" t="e">
        <f>LARGE(#REF!,1)</f>
        <v>#REF!</v>
      </c>
      <c r="V44" s="2" t="e">
        <f>LARGE(#REF!,2)</f>
        <v>#REF!</v>
      </c>
      <c r="W44" s="2" t="e">
        <f>LARGE(#REF!,3)</f>
        <v>#REF!</v>
      </c>
      <c r="X44" s="2" t="e">
        <f>LARGE(#REF!,4)</f>
        <v>#REF!</v>
      </c>
      <c r="Y44" s="2" t="e">
        <f>LARGE(#REF!,5)</f>
        <v>#REF!</v>
      </c>
    </row>
    <row r="45" spans="1:25" ht="20.100000000000001" customHeight="1" thickBot="1">
      <c r="A45" s="4" t="s">
        <v>31</v>
      </c>
      <c r="B45" s="3"/>
      <c r="C45" s="11"/>
      <c r="D45" s="6">
        <f t="shared" si="0"/>
        <v>0</v>
      </c>
      <c r="E45" s="5"/>
      <c r="F45" s="56"/>
      <c r="G45" s="56"/>
      <c r="H45" s="52"/>
      <c r="I45" s="52"/>
      <c r="J45" s="56"/>
      <c r="K45" s="52"/>
      <c r="L45" s="56"/>
      <c r="M45" s="56"/>
      <c r="N45" s="56"/>
      <c r="O45" s="52"/>
      <c r="P45" s="52"/>
      <c r="Q45" s="56"/>
      <c r="R45" s="52"/>
      <c r="S45" s="52"/>
      <c r="T45" s="41" t="e">
        <f t="shared" si="1"/>
        <v>#REF!</v>
      </c>
      <c r="U45" s="2" t="e">
        <f>LARGE(#REF!,1)</f>
        <v>#REF!</v>
      </c>
      <c r="V45" s="2" t="e">
        <f>LARGE(#REF!,2)</f>
        <v>#REF!</v>
      </c>
      <c r="W45" s="2" t="e">
        <f>LARGE(#REF!,3)</f>
        <v>#REF!</v>
      </c>
      <c r="X45" s="2" t="e">
        <f>LARGE(#REF!,4)</f>
        <v>#REF!</v>
      </c>
      <c r="Y45" s="2" t="e">
        <f>LARGE(#REF!,5)</f>
        <v>#REF!</v>
      </c>
    </row>
    <row r="46" spans="1:25" ht="18.75" customHeight="1" thickBot="1">
      <c r="A46" s="4" t="s">
        <v>30</v>
      </c>
      <c r="B46" s="3"/>
      <c r="C46" s="11"/>
      <c r="D46" s="6">
        <f t="shared" si="0"/>
        <v>0</v>
      </c>
      <c r="E46" s="5"/>
      <c r="F46" s="56"/>
      <c r="G46" s="56"/>
      <c r="H46" s="52"/>
      <c r="I46" s="52"/>
      <c r="J46" s="56"/>
      <c r="K46" s="52"/>
      <c r="L46" s="56"/>
      <c r="M46" s="56"/>
      <c r="N46" s="56"/>
      <c r="O46" s="52"/>
      <c r="P46" s="52"/>
      <c r="Q46" s="56"/>
      <c r="R46" s="52"/>
      <c r="S46" s="52"/>
      <c r="T46" s="41" t="e">
        <f t="shared" si="1"/>
        <v>#REF!</v>
      </c>
      <c r="U46" s="2" t="e">
        <f>LARGE(#REF!,1)</f>
        <v>#REF!</v>
      </c>
      <c r="V46" s="2" t="e">
        <f>LARGE(#REF!,2)</f>
        <v>#REF!</v>
      </c>
      <c r="W46" s="2" t="e">
        <f>LARGE(#REF!,3)</f>
        <v>#REF!</v>
      </c>
      <c r="X46" s="2" t="e">
        <f>LARGE(#REF!,4)</f>
        <v>#REF!</v>
      </c>
      <c r="Y46" s="2" t="e">
        <f>LARGE(#REF!,5)</f>
        <v>#REF!</v>
      </c>
    </row>
    <row r="47" spans="1:25" ht="18.75" customHeight="1" thickBot="1">
      <c r="A47" s="4" t="s">
        <v>29</v>
      </c>
      <c r="B47" s="3"/>
      <c r="C47" s="11"/>
      <c r="D47" s="6">
        <f t="shared" si="0"/>
        <v>0</v>
      </c>
      <c r="E47" s="5"/>
      <c r="F47" s="56"/>
      <c r="G47" s="56"/>
      <c r="H47" s="52"/>
      <c r="I47" s="52"/>
      <c r="J47" s="56"/>
      <c r="K47" s="52"/>
      <c r="L47" s="56"/>
      <c r="M47" s="56"/>
      <c r="N47" s="56"/>
      <c r="O47" s="52"/>
      <c r="P47" s="52"/>
      <c r="Q47" s="56"/>
      <c r="R47" s="52"/>
      <c r="S47" s="52"/>
      <c r="T47" s="41" t="e">
        <f t="shared" si="1"/>
        <v>#REF!</v>
      </c>
      <c r="U47" s="2" t="e">
        <f>LARGE(#REF!,1)</f>
        <v>#REF!</v>
      </c>
      <c r="V47" s="2" t="e">
        <f>LARGE(#REF!,2)</f>
        <v>#REF!</v>
      </c>
      <c r="W47" s="2" t="e">
        <f>LARGE(#REF!,3)</f>
        <v>#REF!</v>
      </c>
      <c r="X47" s="2" t="e">
        <f>LARGE(#REF!,4)</f>
        <v>#REF!</v>
      </c>
      <c r="Y47" s="2" t="e">
        <f>LARGE(#REF!,5)</f>
        <v>#REF!</v>
      </c>
    </row>
    <row r="48" spans="1:25" ht="18.75" customHeight="1" thickBot="1">
      <c r="A48" s="4" t="s">
        <v>28</v>
      </c>
      <c r="B48" s="23"/>
      <c r="C48" s="12"/>
      <c r="D48" s="6">
        <f t="shared" si="0"/>
        <v>0</v>
      </c>
      <c r="E48" s="5"/>
      <c r="F48" s="56"/>
      <c r="G48" s="56"/>
      <c r="H48" s="52"/>
      <c r="I48" s="52"/>
      <c r="J48" s="56"/>
      <c r="K48" s="52"/>
      <c r="L48" s="56"/>
      <c r="M48" s="56"/>
      <c r="N48" s="56"/>
      <c r="O48" s="52"/>
      <c r="P48" s="52"/>
      <c r="Q48" s="56"/>
      <c r="R48" s="52"/>
      <c r="S48" s="52"/>
      <c r="T48" s="41" t="e">
        <f t="shared" si="1"/>
        <v>#REF!</v>
      </c>
      <c r="U48" s="2" t="e">
        <f>LARGE(#REF!,1)</f>
        <v>#REF!</v>
      </c>
      <c r="V48" s="2" t="e">
        <f>LARGE(#REF!,2)</f>
        <v>#REF!</v>
      </c>
      <c r="W48" s="2" t="e">
        <f>LARGE(#REF!,3)</f>
        <v>#REF!</v>
      </c>
      <c r="X48" s="2" t="e">
        <f>LARGE(#REF!,4)</f>
        <v>#REF!</v>
      </c>
      <c r="Y48" s="2" t="e">
        <f>LARGE(#REF!,5)</f>
        <v>#REF!</v>
      </c>
    </row>
    <row r="49" spans="1:27" ht="18.75" customHeight="1" thickBot="1">
      <c r="A49" s="4" t="s">
        <v>27</v>
      </c>
      <c r="B49" s="3"/>
      <c r="C49" s="10"/>
      <c r="D49" s="6">
        <f t="shared" si="0"/>
        <v>0</v>
      </c>
      <c r="E49" s="5"/>
      <c r="F49" s="56"/>
      <c r="G49" s="56"/>
      <c r="H49" s="52"/>
      <c r="I49" s="52"/>
      <c r="J49" s="56"/>
      <c r="K49" s="52"/>
      <c r="L49" s="56"/>
      <c r="M49" s="56"/>
      <c r="N49" s="56"/>
      <c r="O49" s="52"/>
      <c r="P49" s="52"/>
      <c r="Q49" s="56"/>
      <c r="R49" s="52"/>
      <c r="S49" s="52"/>
      <c r="T49" s="41" t="e">
        <f t="shared" si="1"/>
        <v>#REF!</v>
      </c>
      <c r="U49" s="2" t="e">
        <f>LARGE(#REF!,1)</f>
        <v>#REF!</v>
      </c>
      <c r="V49" s="2" t="e">
        <f>LARGE(#REF!,2)</f>
        <v>#REF!</v>
      </c>
      <c r="W49" s="2" t="e">
        <f>LARGE(#REF!,3)</f>
        <v>#REF!</v>
      </c>
      <c r="X49" s="2" t="e">
        <f>LARGE(#REF!,4)</f>
        <v>#REF!</v>
      </c>
      <c r="Y49" s="2" t="e">
        <f>LARGE(#REF!,5)</f>
        <v>#REF!</v>
      </c>
    </row>
    <row r="50" spans="1:27" ht="20.100000000000001" customHeight="1" thickBot="1">
      <c r="A50" s="4" t="s">
        <v>26</v>
      </c>
      <c r="B50" s="3"/>
      <c r="C50" s="12"/>
      <c r="D50" s="6">
        <f t="shared" si="0"/>
        <v>0</v>
      </c>
      <c r="E50" s="5"/>
      <c r="F50" s="56"/>
      <c r="G50" s="56"/>
      <c r="H50" s="52"/>
      <c r="I50" s="52"/>
      <c r="J50" s="56"/>
      <c r="K50" s="52"/>
      <c r="L50" s="56"/>
      <c r="M50" s="56"/>
      <c r="N50" s="56"/>
      <c r="O50" s="52"/>
      <c r="P50" s="52"/>
      <c r="Q50" s="56"/>
      <c r="R50" s="52"/>
      <c r="S50" s="52"/>
      <c r="T50" s="41" t="e">
        <f t="shared" si="1"/>
        <v>#REF!</v>
      </c>
      <c r="U50" s="2" t="e">
        <f>LARGE(#REF!,1)</f>
        <v>#REF!</v>
      </c>
      <c r="V50" s="2" t="e">
        <f>LARGE(#REF!,2)</f>
        <v>#REF!</v>
      </c>
      <c r="W50" s="2" t="e">
        <f>LARGE(#REF!,3)</f>
        <v>#REF!</v>
      </c>
      <c r="X50" s="2" t="e">
        <f>LARGE(#REF!,4)</f>
        <v>#REF!</v>
      </c>
      <c r="Y50" s="2" t="e">
        <f>LARGE(#REF!,5)</f>
        <v>#REF!</v>
      </c>
    </row>
    <row r="51" spans="1:27" ht="20.100000000000001" customHeight="1" thickBot="1">
      <c r="A51" s="4" t="s">
        <v>25</v>
      </c>
      <c r="B51" s="23"/>
      <c r="C51" s="10"/>
      <c r="D51" s="6">
        <f t="shared" si="0"/>
        <v>0</v>
      </c>
      <c r="E51" s="5"/>
      <c r="F51" s="56"/>
      <c r="G51" s="56"/>
      <c r="H51" s="52"/>
      <c r="I51" s="52"/>
      <c r="J51" s="56"/>
      <c r="K51" s="52"/>
      <c r="L51" s="56"/>
      <c r="M51" s="56"/>
      <c r="N51" s="56"/>
      <c r="O51" s="52"/>
      <c r="P51" s="52"/>
      <c r="Q51" s="56"/>
      <c r="R51" s="52"/>
      <c r="S51" s="52"/>
      <c r="T51" s="41" t="e">
        <f t="shared" si="1"/>
        <v>#REF!</v>
      </c>
      <c r="U51" s="2" t="e">
        <f>LARGE(#REF!,1)</f>
        <v>#REF!</v>
      </c>
      <c r="V51" s="2" t="e">
        <f>LARGE(#REF!,2)</f>
        <v>#REF!</v>
      </c>
      <c r="W51" s="2" t="e">
        <f>LARGE(#REF!,3)</f>
        <v>#REF!</v>
      </c>
      <c r="X51" s="2" t="e">
        <f>LARGE(#REF!,4)</f>
        <v>#REF!</v>
      </c>
      <c r="Y51" s="2" t="e">
        <f>LARGE(#REF!,5)</f>
        <v>#REF!</v>
      </c>
    </row>
    <row r="52" spans="1:27" ht="18.75" customHeight="1" thickBot="1">
      <c r="A52" s="4" t="s">
        <v>24</v>
      </c>
      <c r="B52" s="3"/>
      <c r="C52" s="10"/>
      <c r="D52" s="6">
        <f t="shared" si="0"/>
        <v>0</v>
      </c>
      <c r="E52" s="5"/>
      <c r="F52" s="56"/>
      <c r="G52" s="56"/>
      <c r="H52" s="52"/>
      <c r="I52" s="52"/>
      <c r="J52" s="56"/>
      <c r="K52" s="52"/>
      <c r="L52" s="56"/>
      <c r="M52" s="56"/>
      <c r="N52" s="56"/>
      <c r="O52" s="52"/>
      <c r="P52" s="52"/>
      <c r="Q52" s="56"/>
      <c r="R52" s="52"/>
      <c r="S52" s="52"/>
      <c r="T52" s="41" t="e">
        <f t="shared" si="1"/>
        <v>#REF!</v>
      </c>
      <c r="U52" s="2" t="e">
        <f>LARGE(#REF!,1)</f>
        <v>#REF!</v>
      </c>
      <c r="V52" s="2" t="e">
        <f>LARGE(#REF!,2)</f>
        <v>#REF!</v>
      </c>
      <c r="W52" s="2" t="e">
        <f>LARGE(#REF!,3)</f>
        <v>#REF!</v>
      </c>
      <c r="X52" s="2" t="e">
        <f>LARGE(#REF!,4)</f>
        <v>#REF!</v>
      </c>
      <c r="Y52" s="2" t="e">
        <f>LARGE(#REF!,5)</f>
        <v>#REF!</v>
      </c>
    </row>
    <row r="53" spans="1:27" ht="20.100000000000001" customHeight="1" thickBot="1">
      <c r="A53" s="4" t="s">
        <v>23</v>
      </c>
      <c r="B53" s="3"/>
      <c r="C53" s="10"/>
      <c r="D53" s="6">
        <f t="shared" si="0"/>
        <v>0</v>
      </c>
      <c r="E53" s="5"/>
      <c r="F53" s="56"/>
      <c r="G53" s="56"/>
      <c r="H53" s="52"/>
      <c r="I53" s="52"/>
      <c r="J53" s="56"/>
      <c r="K53" s="52"/>
      <c r="L53" s="56"/>
      <c r="M53" s="56"/>
      <c r="N53" s="56"/>
      <c r="O53" s="52"/>
      <c r="P53" s="52"/>
      <c r="Q53" s="56"/>
      <c r="R53" s="52"/>
      <c r="S53" s="52"/>
      <c r="T53" s="41" t="e">
        <f t="shared" si="1"/>
        <v>#REF!</v>
      </c>
      <c r="U53" s="2" t="e">
        <f>LARGE(#REF!,1)</f>
        <v>#REF!</v>
      </c>
      <c r="V53" s="2" t="e">
        <f>LARGE(#REF!,2)</f>
        <v>#REF!</v>
      </c>
      <c r="W53" s="2" t="e">
        <f>LARGE(#REF!,3)</f>
        <v>#REF!</v>
      </c>
      <c r="X53" s="2" t="e">
        <f>LARGE(#REF!,4)</f>
        <v>#REF!</v>
      </c>
      <c r="Y53" s="2" t="e">
        <f>LARGE(#REF!,5)</f>
        <v>#REF!</v>
      </c>
    </row>
    <row r="54" spans="1:27" ht="20.100000000000001" customHeight="1" thickBot="1">
      <c r="A54" s="4" t="s">
        <v>22</v>
      </c>
      <c r="B54" s="3"/>
      <c r="C54" s="10"/>
      <c r="D54" s="6">
        <f t="shared" si="0"/>
        <v>0</v>
      </c>
      <c r="E54" s="5"/>
      <c r="F54" s="56"/>
      <c r="G54" s="56"/>
      <c r="H54" s="52"/>
      <c r="I54" s="52"/>
      <c r="J54" s="56"/>
      <c r="K54" s="52"/>
      <c r="L54" s="56"/>
      <c r="M54" s="56"/>
      <c r="N54" s="56"/>
      <c r="O54" s="52"/>
      <c r="P54" s="52"/>
      <c r="Q54" s="56"/>
      <c r="R54" s="52"/>
      <c r="S54" s="52"/>
      <c r="T54" s="41" t="e">
        <f t="shared" si="1"/>
        <v>#REF!</v>
      </c>
      <c r="U54" s="2" t="e">
        <f>LARGE(#REF!,1)</f>
        <v>#REF!</v>
      </c>
      <c r="V54" s="2" t="e">
        <f>LARGE(#REF!,2)</f>
        <v>#REF!</v>
      </c>
      <c r="W54" s="2" t="e">
        <f>LARGE(#REF!,3)</f>
        <v>#REF!</v>
      </c>
      <c r="X54" s="2" t="e">
        <f>LARGE(#REF!,4)</f>
        <v>#REF!</v>
      </c>
      <c r="Y54" s="2" t="e">
        <f>LARGE(#REF!,5)</f>
        <v>#REF!</v>
      </c>
    </row>
    <row r="55" spans="1:27" ht="20.100000000000001" customHeight="1" thickBot="1">
      <c r="A55" s="4" t="s">
        <v>21</v>
      </c>
      <c r="B55" s="3"/>
      <c r="C55" s="10"/>
      <c r="D55" s="6">
        <f t="shared" si="0"/>
        <v>0</v>
      </c>
      <c r="E55" s="5"/>
      <c r="F55" s="56"/>
      <c r="G55" s="56"/>
      <c r="H55" s="52"/>
      <c r="I55" s="52"/>
      <c r="J55" s="56"/>
      <c r="K55" s="52"/>
      <c r="L55" s="56"/>
      <c r="M55" s="56"/>
      <c r="N55" s="56"/>
      <c r="O55" s="52"/>
      <c r="P55" s="52"/>
      <c r="Q55" s="56"/>
      <c r="R55" s="52"/>
      <c r="S55" s="52"/>
      <c r="T55" s="41" t="e">
        <f t="shared" si="1"/>
        <v>#REF!</v>
      </c>
      <c r="U55" s="2" t="e">
        <f>LARGE(#REF!,1)</f>
        <v>#REF!</v>
      </c>
      <c r="V55" s="2" t="e">
        <f>LARGE(#REF!,2)</f>
        <v>#REF!</v>
      </c>
      <c r="W55" s="2" t="e">
        <f>LARGE(#REF!,3)</f>
        <v>#REF!</v>
      </c>
      <c r="X55" s="2" t="e">
        <f>LARGE(#REF!,4)</f>
        <v>#REF!</v>
      </c>
      <c r="Y55" s="2" t="e">
        <f>LARGE(#REF!,5)</f>
        <v>#REF!</v>
      </c>
    </row>
    <row r="56" spans="1:27" ht="20.100000000000001" customHeight="1" thickBot="1">
      <c r="A56" s="4" t="s">
        <v>20</v>
      </c>
      <c r="B56" s="3"/>
      <c r="C56" s="10"/>
      <c r="D56" s="6">
        <f t="shared" si="0"/>
        <v>0</v>
      </c>
      <c r="E56" s="5"/>
      <c r="F56" s="56"/>
      <c r="G56" s="56"/>
      <c r="H56" s="52"/>
      <c r="I56" s="52"/>
      <c r="J56" s="56"/>
      <c r="K56" s="52"/>
      <c r="L56" s="56"/>
      <c r="M56" s="56"/>
      <c r="N56" s="56"/>
      <c r="O56" s="52"/>
      <c r="P56" s="52"/>
      <c r="Q56" s="56"/>
      <c r="R56" s="52"/>
      <c r="S56" s="52"/>
      <c r="T56" s="41" t="e">
        <f t="shared" si="1"/>
        <v>#REF!</v>
      </c>
      <c r="U56" s="2" t="e">
        <f>LARGE(#REF!,1)</f>
        <v>#REF!</v>
      </c>
      <c r="V56" s="2" t="e">
        <f>LARGE(#REF!,2)</f>
        <v>#REF!</v>
      </c>
      <c r="W56" s="2" t="e">
        <f>LARGE(#REF!,3)</f>
        <v>#REF!</v>
      </c>
      <c r="X56" s="2" t="e">
        <f>LARGE(#REF!,4)</f>
        <v>#REF!</v>
      </c>
      <c r="Y56" s="2" t="e">
        <f>LARGE(#REF!,5)</f>
        <v>#REF!</v>
      </c>
    </row>
    <row r="57" spans="1:27" ht="20.100000000000001" customHeight="1" thickBot="1">
      <c r="A57" s="4" t="s">
        <v>69</v>
      </c>
      <c r="B57" s="3"/>
      <c r="C57" s="11"/>
      <c r="D57" s="6">
        <f t="shared" si="0"/>
        <v>0</v>
      </c>
      <c r="E57" s="5"/>
      <c r="F57" s="56"/>
      <c r="G57" s="56"/>
      <c r="H57" s="52"/>
      <c r="I57" s="52"/>
      <c r="J57" s="56"/>
      <c r="K57" s="52"/>
      <c r="L57" s="56"/>
      <c r="M57" s="56"/>
      <c r="N57" s="56"/>
      <c r="O57" s="52"/>
      <c r="P57" s="52"/>
      <c r="Q57" s="56"/>
      <c r="R57" s="52"/>
      <c r="S57" s="52"/>
      <c r="T57" s="41" t="e">
        <f t="shared" si="1"/>
        <v>#REF!</v>
      </c>
      <c r="U57" s="2" t="e">
        <f>LARGE(#REF!,1)</f>
        <v>#REF!</v>
      </c>
      <c r="V57" s="2" t="e">
        <f>LARGE(#REF!,2)</f>
        <v>#REF!</v>
      </c>
      <c r="W57" s="2" t="e">
        <f>LARGE(#REF!,3)</f>
        <v>#REF!</v>
      </c>
      <c r="X57" s="2" t="e">
        <f>LARGE(#REF!,4)</f>
        <v>#REF!</v>
      </c>
      <c r="Y57" s="2" t="e">
        <f>LARGE(#REF!,5)</f>
        <v>#REF!</v>
      </c>
    </row>
    <row r="58" spans="1:27" ht="20.100000000000001" customHeight="1" thickBot="1">
      <c r="A58" s="4" t="s">
        <v>19</v>
      </c>
      <c r="B58" s="3"/>
      <c r="C58" s="11"/>
      <c r="D58" s="6">
        <f t="shared" si="0"/>
        <v>0</v>
      </c>
      <c r="E58" s="5"/>
      <c r="F58" s="56"/>
      <c r="G58" s="56"/>
      <c r="H58" s="52"/>
      <c r="I58" s="52"/>
      <c r="J58" s="56"/>
      <c r="K58" s="52"/>
      <c r="L58" s="56"/>
      <c r="M58" s="56"/>
      <c r="N58" s="56"/>
      <c r="O58" s="52"/>
      <c r="P58" s="52"/>
      <c r="Q58" s="56"/>
      <c r="R58" s="52"/>
      <c r="S58" s="52"/>
      <c r="T58" s="41" t="e">
        <f t="shared" si="1"/>
        <v>#REF!</v>
      </c>
      <c r="U58" s="2" t="e">
        <f>LARGE(#REF!,1)</f>
        <v>#REF!</v>
      </c>
      <c r="V58" s="2" t="e">
        <f>LARGE(#REF!,2)</f>
        <v>#REF!</v>
      </c>
      <c r="W58" s="2" t="e">
        <f>LARGE(#REF!,3)</f>
        <v>#REF!</v>
      </c>
      <c r="X58" s="2" t="e">
        <f>LARGE(#REF!,4)</f>
        <v>#REF!</v>
      </c>
      <c r="Y58" s="2" t="e">
        <f>LARGE(#REF!,5)</f>
        <v>#REF!</v>
      </c>
    </row>
    <row r="59" spans="1:27" ht="20.100000000000001" customHeight="1" thickBot="1">
      <c r="A59" s="4" t="s">
        <v>18</v>
      </c>
      <c r="B59" s="3"/>
      <c r="C59" s="10"/>
      <c r="D59" s="6">
        <f t="shared" si="0"/>
        <v>0</v>
      </c>
      <c r="E59" s="5"/>
      <c r="F59" s="56"/>
      <c r="G59" s="56"/>
      <c r="H59" s="52"/>
      <c r="I59" s="52"/>
      <c r="J59" s="56"/>
      <c r="K59" s="52"/>
      <c r="L59" s="56"/>
      <c r="M59" s="56"/>
      <c r="N59" s="56"/>
      <c r="O59" s="52"/>
      <c r="P59" s="52"/>
      <c r="Q59" s="56"/>
      <c r="R59" s="52"/>
      <c r="S59" s="52"/>
      <c r="T59" s="41" t="e">
        <f t="shared" si="1"/>
        <v>#REF!</v>
      </c>
      <c r="U59" s="2" t="e">
        <f>LARGE(#REF!,1)</f>
        <v>#REF!</v>
      </c>
      <c r="V59" s="2" t="e">
        <f>LARGE(#REF!,2)</f>
        <v>#REF!</v>
      </c>
      <c r="W59" s="2" t="e">
        <f>LARGE(#REF!,3)</f>
        <v>#REF!</v>
      </c>
      <c r="X59" s="2" t="e">
        <f>LARGE(#REF!,4)</f>
        <v>#REF!</v>
      </c>
      <c r="Y59" s="2" t="e">
        <f>LARGE(#REF!,5)</f>
        <v>#REF!</v>
      </c>
    </row>
    <row r="60" spans="1:27" ht="20.100000000000001" customHeight="1" thickBot="1">
      <c r="A60" s="4" t="s">
        <v>17</v>
      </c>
      <c r="B60" s="3"/>
      <c r="C60" s="10"/>
      <c r="D60" s="6">
        <f t="shared" si="0"/>
        <v>0</v>
      </c>
      <c r="E60" s="5"/>
      <c r="F60" s="56"/>
      <c r="G60" s="56"/>
      <c r="H60" s="52"/>
      <c r="I60" s="52"/>
      <c r="J60" s="56"/>
      <c r="K60" s="52"/>
      <c r="L60" s="56"/>
      <c r="M60" s="56"/>
      <c r="N60" s="56"/>
      <c r="O60" s="52"/>
      <c r="P60" s="52"/>
      <c r="Q60" s="56"/>
      <c r="R60" s="52"/>
      <c r="S60" s="52"/>
      <c r="T60" s="41" t="e">
        <f t="shared" si="1"/>
        <v>#REF!</v>
      </c>
      <c r="U60" s="2" t="e">
        <f>LARGE(#REF!,1)</f>
        <v>#REF!</v>
      </c>
      <c r="V60" s="2" t="e">
        <f>LARGE(#REF!,2)</f>
        <v>#REF!</v>
      </c>
      <c r="W60" s="2" t="e">
        <f>LARGE(#REF!,3)</f>
        <v>#REF!</v>
      </c>
      <c r="X60" s="2" t="e">
        <f>LARGE(#REF!,4)</f>
        <v>#REF!</v>
      </c>
      <c r="Y60" s="2" t="e">
        <f>LARGE(#REF!,5)</f>
        <v>#REF!</v>
      </c>
    </row>
    <row r="61" spans="1:27" ht="20.100000000000001" customHeight="1" thickBot="1">
      <c r="A61" s="4" t="s">
        <v>16</v>
      </c>
      <c r="B61" s="3"/>
      <c r="C61" s="11"/>
      <c r="D61" s="6">
        <f t="shared" si="0"/>
        <v>0</v>
      </c>
      <c r="E61" s="5"/>
      <c r="F61" s="56"/>
      <c r="G61" s="56"/>
      <c r="H61" s="52"/>
      <c r="I61" s="52"/>
      <c r="J61" s="56"/>
      <c r="K61" s="52"/>
      <c r="L61" s="56"/>
      <c r="M61" s="56"/>
      <c r="N61" s="56"/>
      <c r="O61" s="52"/>
      <c r="P61" s="52"/>
      <c r="Q61" s="56"/>
      <c r="R61" s="52"/>
      <c r="S61" s="52"/>
      <c r="T61" s="41" t="e">
        <f t="shared" si="1"/>
        <v>#REF!</v>
      </c>
      <c r="U61" s="2" t="e">
        <f>LARGE(#REF!,1)</f>
        <v>#REF!</v>
      </c>
      <c r="V61" s="2" t="e">
        <f>LARGE(#REF!,2)</f>
        <v>#REF!</v>
      </c>
      <c r="W61" s="2" t="e">
        <f>LARGE(#REF!,3)</f>
        <v>#REF!</v>
      </c>
      <c r="X61" s="2" t="e">
        <f>LARGE(#REF!,4)</f>
        <v>#REF!</v>
      </c>
      <c r="Y61" s="2" t="e">
        <f>LARGE(#REF!,5)</f>
        <v>#REF!</v>
      </c>
    </row>
    <row r="62" spans="1:27" ht="21.75" customHeight="1" thickBot="1">
      <c r="A62" s="4" t="s">
        <v>15</v>
      </c>
      <c r="B62" s="3"/>
      <c r="C62" s="9"/>
      <c r="D62" s="6">
        <f t="shared" si="0"/>
        <v>0</v>
      </c>
      <c r="E62" s="5"/>
      <c r="F62" s="56"/>
      <c r="G62" s="56"/>
      <c r="H62" s="52"/>
      <c r="I62" s="52"/>
      <c r="J62" s="56"/>
      <c r="K62" s="52"/>
      <c r="L62" s="56"/>
      <c r="M62" s="56"/>
      <c r="N62" s="56"/>
      <c r="O62" s="52"/>
      <c r="P62" s="52"/>
      <c r="Q62" s="56"/>
      <c r="R62" s="52"/>
      <c r="S62" s="52"/>
      <c r="T62" s="41" t="e">
        <f t="shared" si="1"/>
        <v>#REF!</v>
      </c>
      <c r="U62" s="2" t="e">
        <f>LARGE(#REF!,1)</f>
        <v>#REF!</v>
      </c>
      <c r="V62" s="2" t="e">
        <f>LARGE(#REF!,2)</f>
        <v>#REF!</v>
      </c>
      <c r="W62" s="2" t="e">
        <f>LARGE(#REF!,3)</f>
        <v>#REF!</v>
      </c>
      <c r="X62" s="2" t="e">
        <f>LARGE(#REF!,4)</f>
        <v>#REF!</v>
      </c>
      <c r="Y62" s="2" t="e">
        <f>LARGE(#REF!,5)</f>
        <v>#REF!</v>
      </c>
    </row>
    <row r="63" spans="1:27" ht="20.100000000000001" customHeight="1" thickBot="1">
      <c r="A63" s="4" t="s">
        <v>14</v>
      </c>
      <c r="B63" s="3"/>
      <c r="C63" s="7"/>
      <c r="D63" s="6">
        <f t="shared" si="0"/>
        <v>0</v>
      </c>
      <c r="E63" s="5"/>
      <c r="F63" s="56"/>
      <c r="G63" s="56"/>
      <c r="H63" s="52"/>
      <c r="I63" s="52"/>
      <c r="J63" s="56"/>
      <c r="K63" s="52"/>
      <c r="L63" s="56"/>
      <c r="M63" s="56"/>
      <c r="N63" s="56"/>
      <c r="O63" s="52"/>
      <c r="P63" s="52"/>
      <c r="Q63" s="56"/>
      <c r="R63" s="52"/>
      <c r="S63" s="52"/>
      <c r="T63" s="41" t="e">
        <f t="shared" si="1"/>
        <v>#REF!</v>
      </c>
      <c r="U63" s="2" t="e">
        <f>LARGE(#REF!,1)</f>
        <v>#REF!</v>
      </c>
      <c r="V63" s="2" t="e">
        <f>LARGE(#REF!,2)</f>
        <v>#REF!</v>
      </c>
      <c r="W63" s="2" t="e">
        <f>LARGE(#REF!,3)</f>
        <v>#REF!</v>
      </c>
      <c r="X63" s="2" t="e">
        <f>LARGE(#REF!,4)</f>
        <v>#REF!</v>
      </c>
      <c r="Y63" s="2" t="e">
        <f>LARGE(#REF!,5)</f>
        <v>#REF!</v>
      </c>
    </row>
    <row r="64" spans="1:27" s="15" customFormat="1" ht="20.25" customHeight="1" thickBot="1">
      <c r="A64" s="43"/>
      <c r="B64" s="32"/>
      <c r="C64" s="7"/>
      <c r="D64" s="20"/>
      <c r="E64" s="24"/>
      <c r="F64" s="28">
        <f t="shared" ref="F64:S64" si="2">COUNTIF(F24:F63,"&gt;0")</f>
        <v>0</v>
      </c>
      <c r="G64" s="28">
        <f t="shared" si="2"/>
        <v>0</v>
      </c>
      <c r="H64" s="28">
        <f t="shared" si="2"/>
        <v>0</v>
      </c>
      <c r="I64" s="28">
        <f t="shared" si="2"/>
        <v>0</v>
      </c>
      <c r="J64" s="28">
        <f t="shared" si="2"/>
        <v>0</v>
      </c>
      <c r="K64" s="28">
        <f t="shared" si="2"/>
        <v>0</v>
      </c>
      <c r="L64" s="28">
        <f t="shared" si="2"/>
        <v>0</v>
      </c>
      <c r="M64" s="28">
        <f t="shared" si="2"/>
        <v>0</v>
      </c>
      <c r="N64" s="28">
        <f t="shared" si="2"/>
        <v>0</v>
      </c>
      <c r="O64" s="28">
        <f t="shared" si="2"/>
        <v>0</v>
      </c>
      <c r="P64" s="28">
        <f t="shared" si="2"/>
        <v>0</v>
      </c>
      <c r="Q64" s="28">
        <f t="shared" si="2"/>
        <v>0</v>
      </c>
      <c r="R64" s="28">
        <f t="shared" si="2"/>
        <v>0</v>
      </c>
      <c r="S64" s="28">
        <f t="shared" si="2"/>
        <v>0</v>
      </c>
      <c r="T64" s="44"/>
      <c r="U64" s="19"/>
      <c r="V64" s="19"/>
      <c r="W64" s="19"/>
      <c r="X64" s="19"/>
      <c r="Y64" s="19"/>
      <c r="Z64" s="45" t="s">
        <v>70</v>
      </c>
      <c r="AA64" s="46">
        <f>SUM(F64:S64)/12</f>
        <v>0</v>
      </c>
    </row>
    <row r="65" spans="2:2" ht="26.4" thickBot="1">
      <c r="B65" s="50" t="s">
        <v>140</v>
      </c>
    </row>
    <row r="66" spans="2:2" ht="26.4" thickBot="1">
      <c r="B66" s="51" t="s">
        <v>141</v>
      </c>
    </row>
  </sheetData>
  <mergeCells count="5">
    <mergeCell ref="A17:S17"/>
    <mergeCell ref="A18:S18"/>
    <mergeCell ref="A19:S19"/>
    <mergeCell ref="A20:S20"/>
    <mergeCell ref="A22:D22"/>
  </mergeCells>
  <printOptions horizontalCentered="1" verticalCentered="1"/>
  <pageMargins left="0" right="0" top="0" bottom="0" header="0" footer="0"/>
  <pageSetup paperSize="9" scale="55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AB66"/>
  <sheetViews>
    <sheetView topLeftCell="A13" zoomScale="60" zoomScaleNormal="60" zoomScalePageLayoutView="85" workbookViewId="0">
      <selection activeCell="AA19" sqref="AA19"/>
    </sheetView>
  </sheetViews>
  <sheetFormatPr baseColWidth="10" defaultRowHeight="14.4"/>
  <cols>
    <col min="1" max="1" width="7.44140625" customWidth="1"/>
    <col min="2" max="2" width="39.33203125" customWidth="1"/>
    <col min="3" max="3" width="3.88671875" hidden="1" customWidth="1"/>
    <col min="4" max="4" width="9.77734375" customWidth="1"/>
    <col min="5" max="5" width="1.6640625" style="1" customWidth="1"/>
    <col min="6" max="19" width="7.109375" style="1" customWidth="1"/>
    <col min="20" max="20" width="5.88671875" hidden="1" customWidth="1"/>
    <col min="21" max="25" width="4.6640625" hidden="1" customWidth="1"/>
  </cols>
  <sheetData>
    <row r="3" spans="1:19" ht="50.4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5" spans="1:19" ht="15.75" customHeight="1"/>
    <row r="14" spans="1:19" s="22" customFormat="1"/>
    <row r="15" spans="1:19" s="22" customFormat="1"/>
    <row r="17" spans="1:28" s="21" customFormat="1" ht="57" customHeight="1">
      <c r="A17" s="125" t="s">
        <v>155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</row>
    <row r="18" spans="1:28" s="21" customFormat="1" ht="41.25" customHeight="1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</row>
    <row r="19" spans="1:28" s="31" customFormat="1" ht="55.5" customHeight="1">
      <c r="A19" s="122" t="s">
        <v>124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Z19" s="30"/>
      <c r="AA19" s="30"/>
      <c r="AB19" s="30"/>
    </row>
    <row r="20" spans="1:28" s="31" customFormat="1" ht="55.5" customHeight="1">
      <c r="A20" s="119" t="s">
        <v>152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Z20" s="30"/>
      <c r="AA20" s="30"/>
      <c r="AB20" s="30"/>
    </row>
    <row r="21" spans="1:28" s="15" customFormat="1" ht="10.199999999999999" customHeight="1" thickBot="1">
      <c r="A21" s="34"/>
      <c r="B21" s="35"/>
      <c r="C21" s="36"/>
      <c r="D21" s="37"/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28" s="15" customFormat="1" ht="84.6" customHeight="1" thickTop="1" thickBot="1">
      <c r="A22" s="135" t="s">
        <v>68</v>
      </c>
      <c r="B22" s="136"/>
      <c r="C22" s="136"/>
      <c r="D22" s="137"/>
      <c r="E22" s="18"/>
      <c r="F22" s="57" t="s">
        <v>142</v>
      </c>
      <c r="G22" s="57" t="s">
        <v>143</v>
      </c>
      <c r="H22" s="53" t="s">
        <v>144</v>
      </c>
      <c r="I22" s="53" t="s">
        <v>145</v>
      </c>
      <c r="J22" s="57" t="s">
        <v>144</v>
      </c>
      <c r="K22" s="53" t="s">
        <v>146</v>
      </c>
      <c r="L22" s="57" t="s">
        <v>146</v>
      </c>
      <c r="M22" s="57" t="s">
        <v>147</v>
      </c>
      <c r="N22" s="57" t="s">
        <v>148</v>
      </c>
      <c r="O22" s="53" t="s">
        <v>142</v>
      </c>
      <c r="P22" s="53" t="s">
        <v>143</v>
      </c>
      <c r="Q22" s="57" t="s">
        <v>145</v>
      </c>
      <c r="R22" s="53" t="s">
        <v>149</v>
      </c>
      <c r="S22" s="54" t="s">
        <v>150</v>
      </c>
    </row>
    <row r="23" spans="1:28" s="15" customFormat="1" ht="30" customHeight="1" thickBot="1">
      <c r="A23"/>
      <c r="B23"/>
      <c r="C23"/>
      <c r="D23" s="42" t="s">
        <v>54</v>
      </c>
      <c r="E23" s="17"/>
      <c r="F23" s="55" t="s">
        <v>125</v>
      </c>
      <c r="G23" s="55" t="s">
        <v>126</v>
      </c>
      <c r="H23" s="47" t="s">
        <v>127</v>
      </c>
      <c r="I23" s="48" t="s">
        <v>128</v>
      </c>
      <c r="J23" s="55" t="s">
        <v>129</v>
      </c>
      <c r="K23" s="48" t="s">
        <v>130</v>
      </c>
      <c r="L23" s="58" t="s">
        <v>131</v>
      </c>
      <c r="M23" s="59" t="s">
        <v>132</v>
      </c>
      <c r="N23" s="60" t="s">
        <v>139</v>
      </c>
      <c r="O23" s="49" t="s">
        <v>133</v>
      </c>
      <c r="P23" s="49" t="s">
        <v>134</v>
      </c>
      <c r="Q23" s="59" t="s">
        <v>135</v>
      </c>
      <c r="R23" s="49" t="s">
        <v>136</v>
      </c>
      <c r="S23" s="49" t="s">
        <v>137</v>
      </c>
      <c r="T23" s="40" t="s">
        <v>53</v>
      </c>
      <c r="U23" s="16">
        <v>1</v>
      </c>
      <c r="V23" s="16">
        <v>2</v>
      </c>
      <c r="W23" s="16">
        <v>3</v>
      </c>
      <c r="X23" s="16">
        <v>4</v>
      </c>
      <c r="Y23" s="16">
        <v>5</v>
      </c>
    </row>
    <row r="24" spans="1:28" ht="21.75" customHeight="1" thickBot="1">
      <c r="A24" s="13" t="s">
        <v>52</v>
      </c>
      <c r="B24" s="3"/>
      <c r="C24" s="10"/>
      <c r="D24" s="6">
        <f t="shared" ref="D24:D63" si="0">SUM(F24:S24)</f>
        <v>0</v>
      </c>
      <c r="E24" s="14"/>
      <c r="F24" s="56"/>
      <c r="G24" s="56"/>
      <c r="H24" s="52"/>
      <c r="I24" s="52"/>
      <c r="J24" s="56"/>
      <c r="K24" s="52"/>
      <c r="L24" s="56"/>
      <c r="M24" s="56"/>
      <c r="N24" s="56"/>
      <c r="O24" s="52"/>
      <c r="P24" s="52"/>
      <c r="Q24" s="56"/>
      <c r="R24" s="52"/>
      <c r="S24" s="52"/>
      <c r="T24" s="41" t="e">
        <f>U24+V24+W24+X24+Y24</f>
        <v>#REF!</v>
      </c>
      <c r="U24" s="2" t="e">
        <f>LARGE(#REF!,1)</f>
        <v>#REF!</v>
      </c>
      <c r="V24" s="2" t="e">
        <f>LARGE(#REF!,2)</f>
        <v>#REF!</v>
      </c>
      <c r="W24" s="2" t="e">
        <f>LARGE(#REF!,3)</f>
        <v>#REF!</v>
      </c>
      <c r="X24" s="2" t="e">
        <f>LARGE(#REF!,4)</f>
        <v>#REF!</v>
      </c>
      <c r="Y24" s="2" t="e">
        <f>LARGE(#REF!,5)</f>
        <v>#REF!</v>
      </c>
    </row>
    <row r="25" spans="1:28" ht="20.100000000000001" customHeight="1" thickBot="1">
      <c r="A25" s="13" t="s">
        <v>51</v>
      </c>
      <c r="B25" s="8"/>
      <c r="C25" s="10"/>
      <c r="D25" s="6">
        <f t="shared" si="0"/>
        <v>0</v>
      </c>
      <c r="E25" s="5"/>
      <c r="F25" s="56"/>
      <c r="G25" s="56"/>
      <c r="H25" s="52"/>
      <c r="I25" s="52"/>
      <c r="J25" s="56"/>
      <c r="K25" s="52"/>
      <c r="L25" s="56"/>
      <c r="M25" s="56"/>
      <c r="N25" s="56"/>
      <c r="O25" s="52"/>
      <c r="P25" s="52"/>
      <c r="Q25" s="56"/>
      <c r="R25" s="52"/>
      <c r="S25" s="52"/>
      <c r="T25" s="41" t="e">
        <f t="shared" ref="T25:T63" si="1">U25+V25+W25+X25+Y25</f>
        <v>#REF!</v>
      </c>
      <c r="U25" s="2" t="e">
        <f>LARGE(#REF!,1)</f>
        <v>#REF!</v>
      </c>
      <c r="V25" s="2" t="e">
        <f>LARGE(#REF!,2)</f>
        <v>#REF!</v>
      </c>
      <c r="W25" s="2" t="e">
        <f>LARGE(#REF!,3)</f>
        <v>#REF!</v>
      </c>
      <c r="X25" s="2" t="e">
        <f>LARGE(#REF!,4)</f>
        <v>#REF!</v>
      </c>
      <c r="Y25" s="2" t="e">
        <f>LARGE(#REF!,5)</f>
        <v>#REF!</v>
      </c>
    </row>
    <row r="26" spans="1:28" ht="18.75" customHeight="1" thickBot="1">
      <c r="A26" s="13" t="s">
        <v>50</v>
      </c>
      <c r="B26" s="3"/>
      <c r="C26" s="11"/>
      <c r="D26" s="6">
        <f t="shared" si="0"/>
        <v>0</v>
      </c>
      <c r="E26" s="5"/>
      <c r="F26" s="56"/>
      <c r="G26" s="56"/>
      <c r="H26" s="52"/>
      <c r="I26" s="52"/>
      <c r="J26" s="56"/>
      <c r="K26" s="52"/>
      <c r="L26" s="56"/>
      <c r="M26" s="56"/>
      <c r="N26" s="56"/>
      <c r="O26" s="52"/>
      <c r="P26" s="52"/>
      <c r="Q26" s="56"/>
      <c r="R26" s="52"/>
      <c r="S26" s="52"/>
      <c r="T26" s="41" t="e">
        <f t="shared" si="1"/>
        <v>#REF!</v>
      </c>
      <c r="U26" s="2" t="e">
        <f>LARGE(#REF!,1)</f>
        <v>#REF!</v>
      </c>
      <c r="V26" s="2" t="e">
        <f>LARGE(#REF!,2)</f>
        <v>#REF!</v>
      </c>
      <c r="W26" s="2" t="e">
        <f>LARGE(#REF!,3)</f>
        <v>#REF!</v>
      </c>
      <c r="X26" s="2" t="e">
        <f>LARGE(#REF!,4)</f>
        <v>#REF!</v>
      </c>
      <c r="Y26" s="2" t="e">
        <f>LARGE(#REF!,5)</f>
        <v>#REF!</v>
      </c>
    </row>
    <row r="27" spans="1:28" ht="18.75" customHeight="1" thickBot="1">
      <c r="A27" s="4" t="s">
        <v>49</v>
      </c>
      <c r="B27" s="3"/>
      <c r="C27" s="12"/>
      <c r="D27" s="6">
        <f t="shared" si="0"/>
        <v>0</v>
      </c>
      <c r="E27" s="5"/>
      <c r="F27" s="56"/>
      <c r="G27" s="56"/>
      <c r="H27" s="52"/>
      <c r="I27" s="52"/>
      <c r="J27" s="56"/>
      <c r="K27" s="52"/>
      <c r="L27" s="56"/>
      <c r="M27" s="56"/>
      <c r="N27" s="56"/>
      <c r="O27" s="52"/>
      <c r="P27" s="52"/>
      <c r="Q27" s="56"/>
      <c r="R27" s="52"/>
      <c r="S27" s="52"/>
      <c r="T27" s="41" t="e">
        <f t="shared" si="1"/>
        <v>#REF!</v>
      </c>
      <c r="U27" s="2" t="e">
        <f>LARGE(#REF!,1)</f>
        <v>#REF!</v>
      </c>
      <c r="V27" s="2" t="e">
        <f>LARGE(#REF!,2)</f>
        <v>#REF!</v>
      </c>
      <c r="W27" s="2" t="e">
        <f>LARGE(#REF!,3)</f>
        <v>#REF!</v>
      </c>
      <c r="X27" s="2" t="e">
        <f>LARGE(#REF!,4)</f>
        <v>#REF!</v>
      </c>
      <c r="Y27" s="2" t="e">
        <f>LARGE(#REF!,5)</f>
        <v>#REF!</v>
      </c>
    </row>
    <row r="28" spans="1:28" ht="18.75" customHeight="1" thickBot="1">
      <c r="A28" s="4" t="s">
        <v>48</v>
      </c>
      <c r="B28" s="23"/>
      <c r="C28" s="10"/>
      <c r="D28" s="6">
        <f t="shared" si="0"/>
        <v>0</v>
      </c>
      <c r="E28" s="5"/>
      <c r="F28" s="56"/>
      <c r="G28" s="56"/>
      <c r="H28" s="52"/>
      <c r="I28" s="52"/>
      <c r="J28" s="56"/>
      <c r="K28" s="52"/>
      <c r="L28" s="56"/>
      <c r="M28" s="56"/>
      <c r="N28" s="56"/>
      <c r="O28" s="52"/>
      <c r="P28" s="52"/>
      <c r="Q28" s="56"/>
      <c r="R28" s="52"/>
      <c r="S28" s="52"/>
      <c r="T28" s="41" t="e">
        <f t="shared" si="1"/>
        <v>#REF!</v>
      </c>
      <c r="U28" s="2" t="e">
        <f>LARGE(#REF!,1)</f>
        <v>#REF!</v>
      </c>
      <c r="V28" s="2" t="e">
        <f>LARGE(#REF!,2)</f>
        <v>#REF!</v>
      </c>
      <c r="W28" s="2" t="e">
        <f>LARGE(#REF!,3)</f>
        <v>#REF!</v>
      </c>
      <c r="X28" s="2" t="e">
        <f>LARGE(#REF!,4)</f>
        <v>#REF!</v>
      </c>
      <c r="Y28" s="2" t="e">
        <f>LARGE(#REF!,5)</f>
        <v>#REF!</v>
      </c>
    </row>
    <row r="29" spans="1:28" ht="18.75" customHeight="1" thickBot="1">
      <c r="A29" s="4" t="s">
        <v>47</v>
      </c>
      <c r="B29" s="3"/>
      <c r="C29" s="10"/>
      <c r="D29" s="6">
        <f t="shared" si="0"/>
        <v>0</v>
      </c>
      <c r="E29" s="5"/>
      <c r="F29" s="56"/>
      <c r="G29" s="56"/>
      <c r="H29" s="52"/>
      <c r="I29" s="52"/>
      <c r="J29" s="56"/>
      <c r="K29" s="52"/>
      <c r="L29" s="56"/>
      <c r="M29" s="56"/>
      <c r="N29" s="56"/>
      <c r="O29" s="52"/>
      <c r="P29" s="52"/>
      <c r="Q29" s="56"/>
      <c r="R29" s="52"/>
      <c r="S29" s="52"/>
      <c r="T29" s="41" t="e">
        <f t="shared" si="1"/>
        <v>#REF!</v>
      </c>
      <c r="U29" s="2" t="e">
        <f>LARGE(#REF!,1)</f>
        <v>#REF!</v>
      </c>
      <c r="V29" s="2" t="e">
        <f>LARGE(#REF!,2)</f>
        <v>#REF!</v>
      </c>
      <c r="W29" s="2" t="e">
        <f>LARGE(#REF!,3)</f>
        <v>#REF!</v>
      </c>
      <c r="X29" s="2" t="e">
        <f>LARGE(#REF!,4)</f>
        <v>#REF!</v>
      </c>
      <c r="Y29" s="2" t="e">
        <f>LARGE(#REF!,5)</f>
        <v>#REF!</v>
      </c>
    </row>
    <row r="30" spans="1:28" ht="18.75" customHeight="1" thickBot="1">
      <c r="A30" s="4" t="s">
        <v>46</v>
      </c>
      <c r="B30" s="3"/>
      <c r="C30" s="10"/>
      <c r="D30" s="6">
        <f t="shared" si="0"/>
        <v>0</v>
      </c>
      <c r="E30" s="5"/>
      <c r="F30" s="56"/>
      <c r="G30" s="56"/>
      <c r="H30" s="52"/>
      <c r="I30" s="52"/>
      <c r="J30" s="56"/>
      <c r="K30" s="52"/>
      <c r="L30" s="56"/>
      <c r="M30" s="56"/>
      <c r="N30" s="56"/>
      <c r="O30" s="52"/>
      <c r="P30" s="52"/>
      <c r="Q30" s="56"/>
      <c r="R30" s="52"/>
      <c r="S30" s="52"/>
      <c r="T30" s="41" t="e">
        <f t="shared" si="1"/>
        <v>#REF!</v>
      </c>
      <c r="U30" s="2" t="e">
        <f>LARGE(#REF!,1)</f>
        <v>#REF!</v>
      </c>
      <c r="V30" s="2" t="e">
        <f>LARGE(#REF!,2)</f>
        <v>#REF!</v>
      </c>
      <c r="W30" s="2" t="e">
        <f>LARGE(#REF!,3)</f>
        <v>#REF!</v>
      </c>
      <c r="X30" s="2" t="e">
        <f>LARGE(#REF!,4)</f>
        <v>#REF!</v>
      </c>
      <c r="Y30" s="2" t="e">
        <f>LARGE(#REF!,5)</f>
        <v>#REF!</v>
      </c>
    </row>
    <row r="31" spans="1:28" ht="18.75" customHeight="1" thickBot="1">
      <c r="A31" s="4" t="s">
        <v>45</v>
      </c>
      <c r="B31" s="3"/>
      <c r="C31" s="11"/>
      <c r="D31" s="6">
        <f t="shared" si="0"/>
        <v>0</v>
      </c>
      <c r="E31" s="5"/>
      <c r="F31" s="56"/>
      <c r="G31" s="56"/>
      <c r="H31" s="52"/>
      <c r="I31" s="52"/>
      <c r="J31" s="56"/>
      <c r="K31" s="52"/>
      <c r="L31" s="56"/>
      <c r="M31" s="56"/>
      <c r="N31" s="56"/>
      <c r="O31" s="52"/>
      <c r="P31" s="52"/>
      <c r="Q31" s="56"/>
      <c r="R31" s="52"/>
      <c r="S31" s="52"/>
      <c r="T31" s="41" t="e">
        <f t="shared" si="1"/>
        <v>#REF!</v>
      </c>
      <c r="U31" s="2" t="e">
        <f>LARGE(#REF!,1)</f>
        <v>#REF!</v>
      </c>
      <c r="V31" s="2" t="e">
        <f>LARGE(#REF!,2)</f>
        <v>#REF!</v>
      </c>
      <c r="W31" s="2" t="e">
        <f>LARGE(#REF!,3)</f>
        <v>#REF!</v>
      </c>
      <c r="X31" s="2" t="e">
        <f>LARGE(#REF!,4)</f>
        <v>#REF!</v>
      </c>
      <c r="Y31" s="2" t="e">
        <f>LARGE(#REF!,5)</f>
        <v>#REF!</v>
      </c>
    </row>
    <row r="32" spans="1:28" ht="18.75" customHeight="1" thickBot="1">
      <c r="A32" s="4" t="s">
        <v>44</v>
      </c>
      <c r="B32" s="3"/>
      <c r="C32" s="10"/>
      <c r="D32" s="6">
        <f t="shared" si="0"/>
        <v>0</v>
      </c>
      <c r="E32" s="5"/>
      <c r="F32" s="56"/>
      <c r="G32" s="56"/>
      <c r="H32" s="52"/>
      <c r="I32" s="52"/>
      <c r="J32" s="56"/>
      <c r="K32" s="52"/>
      <c r="L32" s="56"/>
      <c r="M32" s="56"/>
      <c r="N32" s="56"/>
      <c r="O32" s="52"/>
      <c r="P32" s="52"/>
      <c r="Q32" s="56"/>
      <c r="R32" s="52"/>
      <c r="S32" s="52"/>
      <c r="T32" s="41" t="e">
        <f t="shared" si="1"/>
        <v>#REF!</v>
      </c>
      <c r="U32" s="2" t="e">
        <f>LARGE(#REF!,1)</f>
        <v>#REF!</v>
      </c>
      <c r="V32" s="2" t="e">
        <f>LARGE(#REF!,2)</f>
        <v>#REF!</v>
      </c>
      <c r="W32" s="2" t="e">
        <f>LARGE(#REF!,3)</f>
        <v>#REF!</v>
      </c>
      <c r="X32" s="2" t="e">
        <f>LARGE(#REF!,4)</f>
        <v>#REF!</v>
      </c>
      <c r="Y32" s="2" t="e">
        <f>LARGE(#REF!,5)</f>
        <v>#REF!</v>
      </c>
    </row>
    <row r="33" spans="1:25" ht="20.100000000000001" customHeight="1" thickBot="1">
      <c r="A33" s="4" t="s">
        <v>43</v>
      </c>
      <c r="B33" s="3"/>
      <c r="C33" s="12"/>
      <c r="D33" s="6">
        <f t="shared" si="0"/>
        <v>0</v>
      </c>
      <c r="E33" s="5"/>
      <c r="F33" s="56"/>
      <c r="G33" s="56"/>
      <c r="H33" s="52"/>
      <c r="I33" s="52"/>
      <c r="J33" s="56"/>
      <c r="K33" s="52"/>
      <c r="L33" s="56"/>
      <c r="M33" s="56"/>
      <c r="N33" s="56"/>
      <c r="O33" s="52"/>
      <c r="P33" s="52"/>
      <c r="Q33" s="56"/>
      <c r="R33" s="52"/>
      <c r="S33" s="52"/>
      <c r="T33" s="41" t="e">
        <f t="shared" si="1"/>
        <v>#REF!</v>
      </c>
      <c r="U33" s="2" t="e">
        <f>LARGE(#REF!,1)</f>
        <v>#REF!</v>
      </c>
      <c r="V33" s="2" t="e">
        <f>LARGE(#REF!,2)</f>
        <v>#REF!</v>
      </c>
      <c r="W33" s="2" t="e">
        <f>LARGE(#REF!,3)</f>
        <v>#REF!</v>
      </c>
      <c r="X33" s="2" t="e">
        <f>LARGE(#REF!,4)</f>
        <v>#REF!</v>
      </c>
      <c r="Y33" s="2" t="e">
        <f>LARGE(#REF!,5)</f>
        <v>#REF!</v>
      </c>
    </row>
    <row r="34" spans="1:25" ht="18.75" customHeight="1" thickBot="1">
      <c r="A34" s="4" t="s">
        <v>42</v>
      </c>
      <c r="B34" s="3"/>
      <c r="C34" s="10"/>
      <c r="D34" s="6">
        <f t="shared" si="0"/>
        <v>0</v>
      </c>
      <c r="E34" s="5"/>
      <c r="F34" s="56"/>
      <c r="G34" s="56"/>
      <c r="H34" s="52"/>
      <c r="I34" s="52"/>
      <c r="J34" s="56"/>
      <c r="K34" s="52"/>
      <c r="L34" s="56"/>
      <c r="M34" s="56"/>
      <c r="N34" s="56"/>
      <c r="O34" s="52"/>
      <c r="P34" s="52"/>
      <c r="Q34" s="56"/>
      <c r="R34" s="52"/>
      <c r="S34" s="52"/>
      <c r="T34" s="41" t="e">
        <f t="shared" si="1"/>
        <v>#REF!</v>
      </c>
      <c r="U34" s="2" t="e">
        <f>LARGE(#REF!,1)</f>
        <v>#REF!</v>
      </c>
      <c r="V34" s="2" t="e">
        <f>LARGE(#REF!,2)</f>
        <v>#REF!</v>
      </c>
      <c r="W34" s="2" t="e">
        <f>LARGE(#REF!,3)</f>
        <v>#REF!</v>
      </c>
      <c r="X34" s="2" t="e">
        <f>LARGE(#REF!,4)</f>
        <v>#REF!</v>
      </c>
      <c r="Y34" s="2" t="e">
        <f>LARGE(#REF!,5)</f>
        <v>#REF!</v>
      </c>
    </row>
    <row r="35" spans="1:25" ht="20.100000000000001" customHeight="1" thickBot="1">
      <c r="A35" s="4" t="s">
        <v>41</v>
      </c>
      <c r="B35" s="3"/>
      <c r="C35" s="10"/>
      <c r="D35" s="6">
        <f t="shared" si="0"/>
        <v>0</v>
      </c>
      <c r="E35" s="5"/>
      <c r="F35" s="56"/>
      <c r="G35" s="56"/>
      <c r="H35" s="52"/>
      <c r="I35" s="52"/>
      <c r="J35" s="56"/>
      <c r="K35" s="52"/>
      <c r="L35" s="56"/>
      <c r="M35" s="56"/>
      <c r="N35" s="56"/>
      <c r="O35" s="52"/>
      <c r="P35" s="52"/>
      <c r="Q35" s="56"/>
      <c r="R35" s="52"/>
      <c r="S35" s="52"/>
      <c r="T35" s="41" t="e">
        <f t="shared" si="1"/>
        <v>#REF!</v>
      </c>
      <c r="U35" s="2" t="e">
        <f>LARGE(#REF!,1)</f>
        <v>#REF!</v>
      </c>
      <c r="V35" s="2" t="e">
        <f>LARGE(#REF!,2)</f>
        <v>#REF!</v>
      </c>
      <c r="W35" s="2" t="e">
        <f>LARGE(#REF!,3)</f>
        <v>#REF!</v>
      </c>
      <c r="X35" s="2" t="e">
        <f>LARGE(#REF!,4)</f>
        <v>#REF!</v>
      </c>
      <c r="Y35" s="2" t="e">
        <f>LARGE(#REF!,5)</f>
        <v>#REF!</v>
      </c>
    </row>
    <row r="36" spans="1:25" ht="18.75" customHeight="1" thickBot="1">
      <c r="A36" s="4" t="s">
        <v>40</v>
      </c>
      <c r="B36" s="3"/>
      <c r="C36" s="11"/>
      <c r="D36" s="6">
        <f t="shared" si="0"/>
        <v>0</v>
      </c>
      <c r="E36" s="5"/>
      <c r="F36" s="56"/>
      <c r="G36" s="56"/>
      <c r="H36" s="52"/>
      <c r="I36" s="52"/>
      <c r="J36" s="56"/>
      <c r="K36" s="52"/>
      <c r="L36" s="56"/>
      <c r="M36" s="56"/>
      <c r="N36" s="56"/>
      <c r="O36" s="52"/>
      <c r="P36" s="52"/>
      <c r="Q36" s="56"/>
      <c r="R36" s="52"/>
      <c r="S36" s="52"/>
      <c r="T36" s="41" t="e">
        <f t="shared" si="1"/>
        <v>#REF!</v>
      </c>
      <c r="U36" s="2" t="e">
        <f>LARGE(#REF!,1)</f>
        <v>#REF!</v>
      </c>
      <c r="V36" s="2" t="e">
        <f>LARGE(#REF!,2)</f>
        <v>#REF!</v>
      </c>
      <c r="W36" s="2" t="e">
        <f>LARGE(#REF!,3)</f>
        <v>#REF!</v>
      </c>
      <c r="X36" s="2" t="e">
        <f>LARGE(#REF!,4)</f>
        <v>#REF!</v>
      </c>
      <c r="Y36" s="2" t="e">
        <f>LARGE(#REF!,5)</f>
        <v>#REF!</v>
      </c>
    </row>
    <row r="37" spans="1:25" ht="18.75" customHeight="1" thickBot="1">
      <c r="A37" s="4" t="s">
        <v>39</v>
      </c>
      <c r="B37" s="3"/>
      <c r="C37" s="10"/>
      <c r="D37" s="6">
        <f t="shared" si="0"/>
        <v>0</v>
      </c>
      <c r="E37" s="5"/>
      <c r="F37" s="56"/>
      <c r="G37" s="56"/>
      <c r="H37" s="52"/>
      <c r="I37" s="52"/>
      <c r="J37" s="56"/>
      <c r="K37" s="52"/>
      <c r="L37" s="56"/>
      <c r="M37" s="56"/>
      <c r="N37" s="56"/>
      <c r="O37" s="52"/>
      <c r="P37" s="52"/>
      <c r="Q37" s="56"/>
      <c r="R37" s="52"/>
      <c r="S37" s="52"/>
      <c r="T37" s="41" t="e">
        <f t="shared" si="1"/>
        <v>#REF!</v>
      </c>
      <c r="U37" s="2" t="e">
        <f>LARGE(#REF!,1)</f>
        <v>#REF!</v>
      </c>
      <c r="V37" s="2" t="e">
        <f>LARGE(#REF!,2)</f>
        <v>#REF!</v>
      </c>
      <c r="W37" s="2" t="e">
        <f>LARGE(#REF!,3)</f>
        <v>#REF!</v>
      </c>
      <c r="X37" s="2" t="e">
        <f>LARGE(#REF!,4)</f>
        <v>#REF!</v>
      </c>
      <c r="Y37" s="2" t="e">
        <f>LARGE(#REF!,5)</f>
        <v>#REF!</v>
      </c>
    </row>
    <row r="38" spans="1:25" ht="18.75" customHeight="1" thickBot="1">
      <c r="A38" s="4" t="s">
        <v>38</v>
      </c>
      <c r="B38" s="3"/>
      <c r="C38" s="11"/>
      <c r="D38" s="6">
        <f t="shared" si="0"/>
        <v>0</v>
      </c>
      <c r="E38" s="5"/>
      <c r="F38" s="56"/>
      <c r="G38" s="56"/>
      <c r="H38" s="52"/>
      <c r="I38" s="52"/>
      <c r="J38" s="56"/>
      <c r="K38" s="52"/>
      <c r="L38" s="56"/>
      <c r="M38" s="56"/>
      <c r="N38" s="56"/>
      <c r="O38" s="52"/>
      <c r="P38" s="52"/>
      <c r="Q38" s="56"/>
      <c r="R38" s="52"/>
      <c r="S38" s="52"/>
      <c r="T38" s="41" t="e">
        <f t="shared" si="1"/>
        <v>#REF!</v>
      </c>
      <c r="U38" s="2" t="e">
        <f>LARGE(#REF!,1)</f>
        <v>#REF!</v>
      </c>
      <c r="V38" s="2" t="e">
        <f>LARGE(#REF!,2)</f>
        <v>#REF!</v>
      </c>
      <c r="W38" s="2" t="e">
        <f>LARGE(#REF!,3)</f>
        <v>#REF!</v>
      </c>
      <c r="X38" s="2" t="e">
        <f>LARGE(#REF!,4)</f>
        <v>#REF!</v>
      </c>
      <c r="Y38" s="2" t="e">
        <f>LARGE(#REF!,5)</f>
        <v>#REF!</v>
      </c>
    </row>
    <row r="39" spans="1:25" ht="18.75" customHeight="1" thickBot="1">
      <c r="A39" s="4" t="s">
        <v>37</v>
      </c>
      <c r="B39" s="3"/>
      <c r="C39" s="11"/>
      <c r="D39" s="6">
        <f t="shared" si="0"/>
        <v>0</v>
      </c>
      <c r="E39" s="5"/>
      <c r="F39" s="56"/>
      <c r="G39" s="56"/>
      <c r="H39" s="52"/>
      <c r="I39" s="52"/>
      <c r="J39" s="56"/>
      <c r="K39" s="52"/>
      <c r="L39" s="56"/>
      <c r="M39" s="56"/>
      <c r="N39" s="56"/>
      <c r="O39" s="52"/>
      <c r="P39" s="52"/>
      <c r="Q39" s="56"/>
      <c r="R39" s="52"/>
      <c r="S39" s="52"/>
      <c r="T39" s="41" t="e">
        <f t="shared" si="1"/>
        <v>#REF!</v>
      </c>
      <c r="U39" s="2" t="e">
        <f>LARGE(#REF!,1)</f>
        <v>#REF!</v>
      </c>
      <c r="V39" s="2" t="e">
        <f>LARGE(#REF!,2)</f>
        <v>#REF!</v>
      </c>
      <c r="W39" s="2" t="e">
        <f>LARGE(#REF!,3)</f>
        <v>#REF!</v>
      </c>
      <c r="X39" s="2" t="e">
        <f>LARGE(#REF!,4)</f>
        <v>#REF!</v>
      </c>
      <c r="Y39" s="2" t="e">
        <f>LARGE(#REF!,5)</f>
        <v>#REF!</v>
      </c>
    </row>
    <row r="40" spans="1:25" ht="18.75" customHeight="1" thickBot="1">
      <c r="A40" s="4" t="s">
        <v>36</v>
      </c>
      <c r="B40" s="3"/>
      <c r="C40" s="11"/>
      <c r="D40" s="6">
        <f t="shared" si="0"/>
        <v>0</v>
      </c>
      <c r="E40" s="5"/>
      <c r="F40" s="56"/>
      <c r="G40" s="56"/>
      <c r="H40" s="52"/>
      <c r="I40" s="52"/>
      <c r="J40" s="56"/>
      <c r="K40" s="52"/>
      <c r="L40" s="56"/>
      <c r="M40" s="56"/>
      <c r="N40" s="56"/>
      <c r="O40" s="52"/>
      <c r="P40" s="52"/>
      <c r="Q40" s="56"/>
      <c r="R40" s="52"/>
      <c r="S40" s="52"/>
      <c r="T40" s="41" t="e">
        <f t="shared" si="1"/>
        <v>#REF!</v>
      </c>
      <c r="U40" s="2" t="e">
        <f>LARGE(#REF!,1)</f>
        <v>#REF!</v>
      </c>
      <c r="V40" s="2" t="e">
        <f>LARGE(#REF!,2)</f>
        <v>#REF!</v>
      </c>
      <c r="W40" s="2" t="e">
        <f>LARGE(#REF!,3)</f>
        <v>#REF!</v>
      </c>
      <c r="X40" s="2" t="e">
        <f>LARGE(#REF!,4)</f>
        <v>#REF!</v>
      </c>
      <c r="Y40" s="2" t="e">
        <f>LARGE(#REF!,5)</f>
        <v>#REF!</v>
      </c>
    </row>
    <row r="41" spans="1:25" ht="18.75" customHeight="1" thickBot="1">
      <c r="A41" s="4" t="s">
        <v>35</v>
      </c>
      <c r="B41" s="3"/>
      <c r="C41" s="10"/>
      <c r="D41" s="6">
        <f t="shared" si="0"/>
        <v>0</v>
      </c>
      <c r="E41" s="5"/>
      <c r="F41" s="56"/>
      <c r="G41" s="56"/>
      <c r="H41" s="52"/>
      <c r="I41" s="52"/>
      <c r="J41" s="56"/>
      <c r="K41" s="52"/>
      <c r="L41" s="56"/>
      <c r="M41" s="56"/>
      <c r="N41" s="56"/>
      <c r="O41" s="52"/>
      <c r="P41" s="52"/>
      <c r="Q41" s="56"/>
      <c r="R41" s="52"/>
      <c r="S41" s="52"/>
      <c r="T41" s="41" t="e">
        <f t="shared" si="1"/>
        <v>#REF!</v>
      </c>
      <c r="U41" s="2" t="e">
        <f>LARGE(#REF!,1)</f>
        <v>#REF!</v>
      </c>
      <c r="V41" s="2" t="e">
        <f>LARGE(#REF!,2)</f>
        <v>#REF!</v>
      </c>
      <c r="W41" s="2" t="e">
        <f>LARGE(#REF!,3)</f>
        <v>#REF!</v>
      </c>
      <c r="X41" s="2" t="e">
        <f>LARGE(#REF!,4)</f>
        <v>#REF!</v>
      </c>
      <c r="Y41" s="2" t="e">
        <f>LARGE(#REF!,5)</f>
        <v>#REF!</v>
      </c>
    </row>
    <row r="42" spans="1:25" ht="18.75" customHeight="1" thickBot="1">
      <c r="A42" s="4" t="s">
        <v>34</v>
      </c>
      <c r="B42" s="3"/>
      <c r="C42" s="11"/>
      <c r="D42" s="6">
        <f t="shared" si="0"/>
        <v>0</v>
      </c>
      <c r="E42" s="5"/>
      <c r="F42" s="56"/>
      <c r="G42" s="56"/>
      <c r="H42" s="52"/>
      <c r="I42" s="52"/>
      <c r="J42" s="56"/>
      <c r="K42" s="52"/>
      <c r="L42" s="56"/>
      <c r="M42" s="56"/>
      <c r="N42" s="56"/>
      <c r="O42" s="52"/>
      <c r="P42" s="52"/>
      <c r="Q42" s="56"/>
      <c r="R42" s="52"/>
      <c r="S42" s="52"/>
      <c r="T42" s="41" t="e">
        <f t="shared" si="1"/>
        <v>#REF!</v>
      </c>
      <c r="U42" s="2" t="e">
        <f>LARGE(#REF!,1)</f>
        <v>#REF!</v>
      </c>
      <c r="V42" s="2" t="e">
        <f>LARGE(#REF!,2)</f>
        <v>#REF!</v>
      </c>
      <c r="W42" s="2" t="e">
        <f>LARGE(#REF!,3)</f>
        <v>#REF!</v>
      </c>
      <c r="X42" s="2" t="e">
        <f>LARGE(#REF!,4)</f>
        <v>#REF!</v>
      </c>
      <c r="Y42" s="2" t="e">
        <f>LARGE(#REF!,5)</f>
        <v>#REF!</v>
      </c>
    </row>
    <row r="43" spans="1:25" ht="20.100000000000001" customHeight="1" thickBot="1">
      <c r="A43" s="4" t="s">
        <v>33</v>
      </c>
      <c r="B43" s="3"/>
      <c r="C43" s="12"/>
      <c r="D43" s="6">
        <f t="shared" si="0"/>
        <v>0</v>
      </c>
      <c r="E43" s="5"/>
      <c r="F43" s="56"/>
      <c r="G43" s="56"/>
      <c r="H43" s="52"/>
      <c r="I43" s="52"/>
      <c r="J43" s="56"/>
      <c r="K43" s="52"/>
      <c r="L43" s="56"/>
      <c r="M43" s="56"/>
      <c r="N43" s="56"/>
      <c r="O43" s="52"/>
      <c r="P43" s="52"/>
      <c r="Q43" s="56"/>
      <c r="R43" s="52"/>
      <c r="S43" s="52"/>
      <c r="T43" s="41" t="e">
        <f t="shared" si="1"/>
        <v>#REF!</v>
      </c>
      <c r="U43" s="2" t="e">
        <f>LARGE(#REF!,1)</f>
        <v>#REF!</v>
      </c>
      <c r="V43" s="2" t="e">
        <f>LARGE(#REF!,2)</f>
        <v>#REF!</v>
      </c>
      <c r="W43" s="2" t="e">
        <f>LARGE(#REF!,3)</f>
        <v>#REF!</v>
      </c>
      <c r="X43" s="2" t="e">
        <f>LARGE(#REF!,4)</f>
        <v>#REF!</v>
      </c>
      <c r="Y43" s="2" t="e">
        <f>LARGE(#REF!,5)</f>
        <v>#REF!</v>
      </c>
    </row>
    <row r="44" spans="1:25" ht="20.100000000000001" customHeight="1" thickBot="1">
      <c r="A44" s="4" t="s">
        <v>32</v>
      </c>
      <c r="B44" s="3"/>
      <c r="C44" s="10"/>
      <c r="D44" s="6">
        <f t="shared" si="0"/>
        <v>0</v>
      </c>
      <c r="E44" s="5"/>
      <c r="F44" s="56"/>
      <c r="G44" s="56"/>
      <c r="H44" s="52"/>
      <c r="I44" s="52"/>
      <c r="J44" s="56"/>
      <c r="K44" s="52"/>
      <c r="L44" s="56"/>
      <c r="M44" s="56"/>
      <c r="N44" s="56"/>
      <c r="O44" s="52"/>
      <c r="P44" s="52"/>
      <c r="Q44" s="56"/>
      <c r="R44" s="52"/>
      <c r="S44" s="52"/>
      <c r="T44" s="41" t="e">
        <f t="shared" si="1"/>
        <v>#REF!</v>
      </c>
      <c r="U44" s="2" t="e">
        <f>LARGE(#REF!,1)</f>
        <v>#REF!</v>
      </c>
      <c r="V44" s="2" t="e">
        <f>LARGE(#REF!,2)</f>
        <v>#REF!</v>
      </c>
      <c r="W44" s="2" t="e">
        <f>LARGE(#REF!,3)</f>
        <v>#REF!</v>
      </c>
      <c r="X44" s="2" t="e">
        <f>LARGE(#REF!,4)</f>
        <v>#REF!</v>
      </c>
      <c r="Y44" s="2" t="e">
        <f>LARGE(#REF!,5)</f>
        <v>#REF!</v>
      </c>
    </row>
    <row r="45" spans="1:25" ht="20.100000000000001" customHeight="1" thickBot="1">
      <c r="A45" s="4" t="s">
        <v>31</v>
      </c>
      <c r="B45" s="3"/>
      <c r="C45" s="11"/>
      <c r="D45" s="6">
        <f t="shared" si="0"/>
        <v>0</v>
      </c>
      <c r="E45" s="5"/>
      <c r="F45" s="56"/>
      <c r="G45" s="56"/>
      <c r="H45" s="52"/>
      <c r="I45" s="52"/>
      <c r="J45" s="56"/>
      <c r="K45" s="52"/>
      <c r="L45" s="56"/>
      <c r="M45" s="56"/>
      <c r="N45" s="56"/>
      <c r="O45" s="52"/>
      <c r="P45" s="52"/>
      <c r="Q45" s="56"/>
      <c r="R45" s="52"/>
      <c r="S45" s="52"/>
      <c r="T45" s="41" t="e">
        <f t="shared" si="1"/>
        <v>#REF!</v>
      </c>
      <c r="U45" s="2" t="e">
        <f>LARGE(#REF!,1)</f>
        <v>#REF!</v>
      </c>
      <c r="V45" s="2" t="e">
        <f>LARGE(#REF!,2)</f>
        <v>#REF!</v>
      </c>
      <c r="W45" s="2" t="e">
        <f>LARGE(#REF!,3)</f>
        <v>#REF!</v>
      </c>
      <c r="X45" s="2" t="e">
        <f>LARGE(#REF!,4)</f>
        <v>#REF!</v>
      </c>
      <c r="Y45" s="2" t="e">
        <f>LARGE(#REF!,5)</f>
        <v>#REF!</v>
      </c>
    </row>
    <row r="46" spans="1:25" ht="18.75" customHeight="1" thickBot="1">
      <c r="A46" s="4" t="s">
        <v>30</v>
      </c>
      <c r="B46" s="3"/>
      <c r="C46" s="11"/>
      <c r="D46" s="6">
        <f t="shared" si="0"/>
        <v>0</v>
      </c>
      <c r="E46" s="5"/>
      <c r="F46" s="56"/>
      <c r="G46" s="56"/>
      <c r="H46" s="52"/>
      <c r="I46" s="52"/>
      <c r="J46" s="56"/>
      <c r="K46" s="52"/>
      <c r="L46" s="56"/>
      <c r="M46" s="56"/>
      <c r="N46" s="56"/>
      <c r="O46" s="52"/>
      <c r="P46" s="52"/>
      <c r="Q46" s="56"/>
      <c r="R46" s="52"/>
      <c r="S46" s="52"/>
      <c r="T46" s="41" t="e">
        <f t="shared" si="1"/>
        <v>#REF!</v>
      </c>
      <c r="U46" s="2" t="e">
        <f>LARGE(#REF!,1)</f>
        <v>#REF!</v>
      </c>
      <c r="V46" s="2" t="e">
        <f>LARGE(#REF!,2)</f>
        <v>#REF!</v>
      </c>
      <c r="W46" s="2" t="e">
        <f>LARGE(#REF!,3)</f>
        <v>#REF!</v>
      </c>
      <c r="X46" s="2" t="e">
        <f>LARGE(#REF!,4)</f>
        <v>#REF!</v>
      </c>
      <c r="Y46" s="2" t="e">
        <f>LARGE(#REF!,5)</f>
        <v>#REF!</v>
      </c>
    </row>
    <row r="47" spans="1:25" ht="18.75" customHeight="1" thickBot="1">
      <c r="A47" s="4" t="s">
        <v>29</v>
      </c>
      <c r="B47" s="3"/>
      <c r="C47" s="11"/>
      <c r="D47" s="6">
        <f t="shared" si="0"/>
        <v>0</v>
      </c>
      <c r="E47" s="5"/>
      <c r="F47" s="56"/>
      <c r="G47" s="56"/>
      <c r="H47" s="52"/>
      <c r="I47" s="52"/>
      <c r="J47" s="56"/>
      <c r="K47" s="52"/>
      <c r="L47" s="56"/>
      <c r="M47" s="56"/>
      <c r="N47" s="56"/>
      <c r="O47" s="52"/>
      <c r="P47" s="52"/>
      <c r="Q47" s="56"/>
      <c r="R47" s="52"/>
      <c r="S47" s="52"/>
      <c r="T47" s="41" t="e">
        <f t="shared" si="1"/>
        <v>#REF!</v>
      </c>
      <c r="U47" s="2" t="e">
        <f>LARGE(#REF!,1)</f>
        <v>#REF!</v>
      </c>
      <c r="V47" s="2" t="e">
        <f>LARGE(#REF!,2)</f>
        <v>#REF!</v>
      </c>
      <c r="W47" s="2" t="e">
        <f>LARGE(#REF!,3)</f>
        <v>#REF!</v>
      </c>
      <c r="X47" s="2" t="e">
        <f>LARGE(#REF!,4)</f>
        <v>#REF!</v>
      </c>
      <c r="Y47" s="2" t="e">
        <f>LARGE(#REF!,5)</f>
        <v>#REF!</v>
      </c>
    </row>
    <row r="48" spans="1:25" ht="18.75" customHeight="1" thickBot="1">
      <c r="A48" s="4" t="s">
        <v>28</v>
      </c>
      <c r="B48" s="23"/>
      <c r="C48" s="12"/>
      <c r="D48" s="6">
        <f t="shared" si="0"/>
        <v>0</v>
      </c>
      <c r="E48" s="5"/>
      <c r="F48" s="56"/>
      <c r="G48" s="56"/>
      <c r="H48" s="52"/>
      <c r="I48" s="52"/>
      <c r="J48" s="56"/>
      <c r="K48" s="52"/>
      <c r="L48" s="56"/>
      <c r="M48" s="56"/>
      <c r="N48" s="56"/>
      <c r="O48" s="52"/>
      <c r="P48" s="52"/>
      <c r="Q48" s="56"/>
      <c r="R48" s="52"/>
      <c r="S48" s="52"/>
      <c r="T48" s="41" t="e">
        <f t="shared" si="1"/>
        <v>#REF!</v>
      </c>
      <c r="U48" s="2" t="e">
        <f>LARGE(#REF!,1)</f>
        <v>#REF!</v>
      </c>
      <c r="V48" s="2" t="e">
        <f>LARGE(#REF!,2)</f>
        <v>#REF!</v>
      </c>
      <c r="W48" s="2" t="e">
        <f>LARGE(#REF!,3)</f>
        <v>#REF!</v>
      </c>
      <c r="X48" s="2" t="e">
        <f>LARGE(#REF!,4)</f>
        <v>#REF!</v>
      </c>
      <c r="Y48" s="2" t="e">
        <f>LARGE(#REF!,5)</f>
        <v>#REF!</v>
      </c>
    </row>
    <row r="49" spans="1:27" ht="18.75" customHeight="1" thickBot="1">
      <c r="A49" s="4" t="s">
        <v>27</v>
      </c>
      <c r="B49" s="3"/>
      <c r="C49" s="10"/>
      <c r="D49" s="6">
        <f t="shared" si="0"/>
        <v>0</v>
      </c>
      <c r="E49" s="5"/>
      <c r="F49" s="56"/>
      <c r="G49" s="56"/>
      <c r="H49" s="52"/>
      <c r="I49" s="52"/>
      <c r="J49" s="56"/>
      <c r="K49" s="52"/>
      <c r="L49" s="56"/>
      <c r="M49" s="56"/>
      <c r="N49" s="56"/>
      <c r="O49" s="52"/>
      <c r="P49" s="52"/>
      <c r="Q49" s="56"/>
      <c r="R49" s="52"/>
      <c r="S49" s="52"/>
      <c r="T49" s="41" t="e">
        <f t="shared" si="1"/>
        <v>#REF!</v>
      </c>
      <c r="U49" s="2" t="e">
        <f>LARGE(#REF!,1)</f>
        <v>#REF!</v>
      </c>
      <c r="V49" s="2" t="e">
        <f>LARGE(#REF!,2)</f>
        <v>#REF!</v>
      </c>
      <c r="W49" s="2" t="e">
        <f>LARGE(#REF!,3)</f>
        <v>#REF!</v>
      </c>
      <c r="X49" s="2" t="e">
        <f>LARGE(#REF!,4)</f>
        <v>#REF!</v>
      </c>
      <c r="Y49" s="2" t="e">
        <f>LARGE(#REF!,5)</f>
        <v>#REF!</v>
      </c>
    </row>
    <row r="50" spans="1:27" ht="20.100000000000001" customHeight="1" thickBot="1">
      <c r="A50" s="4" t="s">
        <v>26</v>
      </c>
      <c r="B50" s="3"/>
      <c r="C50" s="12"/>
      <c r="D50" s="6">
        <f t="shared" si="0"/>
        <v>0</v>
      </c>
      <c r="E50" s="5"/>
      <c r="F50" s="56"/>
      <c r="G50" s="56"/>
      <c r="H50" s="52"/>
      <c r="I50" s="52"/>
      <c r="J50" s="56"/>
      <c r="K50" s="52"/>
      <c r="L50" s="56"/>
      <c r="M50" s="56"/>
      <c r="N50" s="56"/>
      <c r="O50" s="52"/>
      <c r="P50" s="52"/>
      <c r="Q50" s="56"/>
      <c r="R50" s="52"/>
      <c r="S50" s="52"/>
      <c r="T50" s="41" t="e">
        <f t="shared" si="1"/>
        <v>#REF!</v>
      </c>
      <c r="U50" s="2" t="e">
        <f>LARGE(#REF!,1)</f>
        <v>#REF!</v>
      </c>
      <c r="V50" s="2" t="e">
        <f>LARGE(#REF!,2)</f>
        <v>#REF!</v>
      </c>
      <c r="W50" s="2" t="e">
        <f>LARGE(#REF!,3)</f>
        <v>#REF!</v>
      </c>
      <c r="X50" s="2" t="e">
        <f>LARGE(#REF!,4)</f>
        <v>#REF!</v>
      </c>
      <c r="Y50" s="2" t="e">
        <f>LARGE(#REF!,5)</f>
        <v>#REF!</v>
      </c>
    </row>
    <row r="51" spans="1:27" ht="20.100000000000001" customHeight="1" thickBot="1">
      <c r="A51" s="4" t="s">
        <v>25</v>
      </c>
      <c r="B51" s="23"/>
      <c r="C51" s="10"/>
      <c r="D51" s="6">
        <f t="shared" si="0"/>
        <v>0</v>
      </c>
      <c r="E51" s="5"/>
      <c r="F51" s="56"/>
      <c r="G51" s="56"/>
      <c r="H51" s="52"/>
      <c r="I51" s="52"/>
      <c r="J51" s="56"/>
      <c r="K51" s="52"/>
      <c r="L51" s="56"/>
      <c r="M51" s="56"/>
      <c r="N51" s="56"/>
      <c r="O51" s="52"/>
      <c r="P51" s="52"/>
      <c r="Q51" s="56"/>
      <c r="R51" s="52"/>
      <c r="S51" s="52"/>
      <c r="T51" s="41" t="e">
        <f t="shared" si="1"/>
        <v>#REF!</v>
      </c>
      <c r="U51" s="2" t="e">
        <f>LARGE(#REF!,1)</f>
        <v>#REF!</v>
      </c>
      <c r="V51" s="2" t="e">
        <f>LARGE(#REF!,2)</f>
        <v>#REF!</v>
      </c>
      <c r="W51" s="2" t="e">
        <f>LARGE(#REF!,3)</f>
        <v>#REF!</v>
      </c>
      <c r="X51" s="2" t="e">
        <f>LARGE(#REF!,4)</f>
        <v>#REF!</v>
      </c>
      <c r="Y51" s="2" t="e">
        <f>LARGE(#REF!,5)</f>
        <v>#REF!</v>
      </c>
    </row>
    <row r="52" spans="1:27" ht="18.75" customHeight="1" thickBot="1">
      <c r="A52" s="4" t="s">
        <v>24</v>
      </c>
      <c r="B52" s="3"/>
      <c r="C52" s="10"/>
      <c r="D52" s="6">
        <f t="shared" si="0"/>
        <v>0</v>
      </c>
      <c r="E52" s="5"/>
      <c r="F52" s="56"/>
      <c r="G52" s="56"/>
      <c r="H52" s="52"/>
      <c r="I52" s="52"/>
      <c r="J52" s="56"/>
      <c r="K52" s="52"/>
      <c r="L52" s="56"/>
      <c r="M52" s="56"/>
      <c r="N52" s="56"/>
      <c r="O52" s="52"/>
      <c r="P52" s="52"/>
      <c r="Q52" s="56"/>
      <c r="R52" s="52"/>
      <c r="S52" s="52"/>
      <c r="T52" s="41" t="e">
        <f t="shared" si="1"/>
        <v>#REF!</v>
      </c>
      <c r="U52" s="2" t="e">
        <f>LARGE(#REF!,1)</f>
        <v>#REF!</v>
      </c>
      <c r="V52" s="2" t="e">
        <f>LARGE(#REF!,2)</f>
        <v>#REF!</v>
      </c>
      <c r="W52" s="2" t="e">
        <f>LARGE(#REF!,3)</f>
        <v>#REF!</v>
      </c>
      <c r="X52" s="2" t="e">
        <f>LARGE(#REF!,4)</f>
        <v>#REF!</v>
      </c>
      <c r="Y52" s="2" t="e">
        <f>LARGE(#REF!,5)</f>
        <v>#REF!</v>
      </c>
    </row>
    <row r="53" spans="1:27" ht="20.100000000000001" customHeight="1" thickBot="1">
      <c r="A53" s="4" t="s">
        <v>23</v>
      </c>
      <c r="B53" s="3"/>
      <c r="C53" s="10"/>
      <c r="D53" s="6">
        <f t="shared" si="0"/>
        <v>0</v>
      </c>
      <c r="E53" s="5"/>
      <c r="F53" s="56"/>
      <c r="G53" s="56"/>
      <c r="H53" s="52"/>
      <c r="I53" s="52"/>
      <c r="J53" s="56"/>
      <c r="K53" s="52"/>
      <c r="L53" s="56"/>
      <c r="M53" s="56"/>
      <c r="N53" s="56"/>
      <c r="O53" s="52"/>
      <c r="P53" s="52"/>
      <c r="Q53" s="56"/>
      <c r="R53" s="52"/>
      <c r="S53" s="52"/>
      <c r="T53" s="41" t="e">
        <f t="shared" si="1"/>
        <v>#REF!</v>
      </c>
      <c r="U53" s="2" t="e">
        <f>LARGE(#REF!,1)</f>
        <v>#REF!</v>
      </c>
      <c r="V53" s="2" t="e">
        <f>LARGE(#REF!,2)</f>
        <v>#REF!</v>
      </c>
      <c r="W53" s="2" t="e">
        <f>LARGE(#REF!,3)</f>
        <v>#REF!</v>
      </c>
      <c r="X53" s="2" t="e">
        <f>LARGE(#REF!,4)</f>
        <v>#REF!</v>
      </c>
      <c r="Y53" s="2" t="e">
        <f>LARGE(#REF!,5)</f>
        <v>#REF!</v>
      </c>
    </row>
    <row r="54" spans="1:27" ht="20.100000000000001" customHeight="1" thickBot="1">
      <c r="A54" s="4" t="s">
        <v>22</v>
      </c>
      <c r="B54" s="3"/>
      <c r="C54" s="10"/>
      <c r="D54" s="6">
        <f t="shared" si="0"/>
        <v>0</v>
      </c>
      <c r="E54" s="5"/>
      <c r="F54" s="56"/>
      <c r="G54" s="56"/>
      <c r="H54" s="52"/>
      <c r="I54" s="52"/>
      <c r="J54" s="56"/>
      <c r="K54" s="52"/>
      <c r="L54" s="56"/>
      <c r="M54" s="56"/>
      <c r="N54" s="56"/>
      <c r="O54" s="52"/>
      <c r="P54" s="52"/>
      <c r="Q54" s="56"/>
      <c r="R54" s="52"/>
      <c r="S54" s="52"/>
      <c r="T54" s="41" t="e">
        <f t="shared" si="1"/>
        <v>#REF!</v>
      </c>
      <c r="U54" s="2" t="e">
        <f>LARGE(#REF!,1)</f>
        <v>#REF!</v>
      </c>
      <c r="V54" s="2" t="e">
        <f>LARGE(#REF!,2)</f>
        <v>#REF!</v>
      </c>
      <c r="W54" s="2" t="e">
        <f>LARGE(#REF!,3)</f>
        <v>#REF!</v>
      </c>
      <c r="X54" s="2" t="e">
        <f>LARGE(#REF!,4)</f>
        <v>#REF!</v>
      </c>
      <c r="Y54" s="2" t="e">
        <f>LARGE(#REF!,5)</f>
        <v>#REF!</v>
      </c>
    </row>
    <row r="55" spans="1:27" ht="20.100000000000001" customHeight="1" thickBot="1">
      <c r="A55" s="4" t="s">
        <v>21</v>
      </c>
      <c r="B55" s="3"/>
      <c r="C55" s="10"/>
      <c r="D55" s="6">
        <f t="shared" si="0"/>
        <v>0</v>
      </c>
      <c r="E55" s="5"/>
      <c r="F55" s="56"/>
      <c r="G55" s="56"/>
      <c r="H55" s="52"/>
      <c r="I55" s="52"/>
      <c r="J55" s="56"/>
      <c r="K55" s="52"/>
      <c r="L55" s="56"/>
      <c r="M55" s="56"/>
      <c r="N55" s="56"/>
      <c r="O55" s="52"/>
      <c r="P55" s="52"/>
      <c r="Q55" s="56"/>
      <c r="R55" s="52"/>
      <c r="S55" s="52"/>
      <c r="T55" s="41" t="e">
        <f t="shared" si="1"/>
        <v>#REF!</v>
      </c>
      <c r="U55" s="2" t="e">
        <f>LARGE(#REF!,1)</f>
        <v>#REF!</v>
      </c>
      <c r="V55" s="2" t="e">
        <f>LARGE(#REF!,2)</f>
        <v>#REF!</v>
      </c>
      <c r="W55" s="2" t="e">
        <f>LARGE(#REF!,3)</f>
        <v>#REF!</v>
      </c>
      <c r="X55" s="2" t="e">
        <f>LARGE(#REF!,4)</f>
        <v>#REF!</v>
      </c>
      <c r="Y55" s="2" t="e">
        <f>LARGE(#REF!,5)</f>
        <v>#REF!</v>
      </c>
    </row>
    <row r="56" spans="1:27" ht="20.100000000000001" customHeight="1" thickBot="1">
      <c r="A56" s="4" t="s">
        <v>20</v>
      </c>
      <c r="B56" s="3"/>
      <c r="C56" s="10"/>
      <c r="D56" s="6">
        <f t="shared" si="0"/>
        <v>0</v>
      </c>
      <c r="E56" s="5"/>
      <c r="F56" s="56"/>
      <c r="G56" s="56"/>
      <c r="H56" s="52"/>
      <c r="I56" s="52"/>
      <c r="J56" s="56"/>
      <c r="K56" s="52"/>
      <c r="L56" s="56"/>
      <c r="M56" s="56"/>
      <c r="N56" s="56"/>
      <c r="O56" s="52"/>
      <c r="P56" s="52"/>
      <c r="Q56" s="56"/>
      <c r="R56" s="52"/>
      <c r="S56" s="52"/>
      <c r="T56" s="41" t="e">
        <f t="shared" si="1"/>
        <v>#REF!</v>
      </c>
      <c r="U56" s="2" t="e">
        <f>LARGE(#REF!,1)</f>
        <v>#REF!</v>
      </c>
      <c r="V56" s="2" t="e">
        <f>LARGE(#REF!,2)</f>
        <v>#REF!</v>
      </c>
      <c r="W56" s="2" t="e">
        <f>LARGE(#REF!,3)</f>
        <v>#REF!</v>
      </c>
      <c r="X56" s="2" t="e">
        <f>LARGE(#REF!,4)</f>
        <v>#REF!</v>
      </c>
      <c r="Y56" s="2" t="e">
        <f>LARGE(#REF!,5)</f>
        <v>#REF!</v>
      </c>
    </row>
    <row r="57" spans="1:27" ht="20.100000000000001" customHeight="1" thickBot="1">
      <c r="A57" s="4" t="s">
        <v>69</v>
      </c>
      <c r="B57" s="3"/>
      <c r="C57" s="11"/>
      <c r="D57" s="6">
        <f t="shared" si="0"/>
        <v>0</v>
      </c>
      <c r="E57" s="5"/>
      <c r="F57" s="56"/>
      <c r="G57" s="56"/>
      <c r="H57" s="52"/>
      <c r="I57" s="52"/>
      <c r="J57" s="56"/>
      <c r="K57" s="52"/>
      <c r="L57" s="56"/>
      <c r="M57" s="56"/>
      <c r="N57" s="56"/>
      <c r="O57" s="52"/>
      <c r="P57" s="52"/>
      <c r="Q57" s="56"/>
      <c r="R57" s="52"/>
      <c r="S57" s="52"/>
      <c r="T57" s="41" t="e">
        <f t="shared" si="1"/>
        <v>#REF!</v>
      </c>
      <c r="U57" s="2" t="e">
        <f>LARGE(#REF!,1)</f>
        <v>#REF!</v>
      </c>
      <c r="V57" s="2" t="e">
        <f>LARGE(#REF!,2)</f>
        <v>#REF!</v>
      </c>
      <c r="W57" s="2" t="e">
        <f>LARGE(#REF!,3)</f>
        <v>#REF!</v>
      </c>
      <c r="X57" s="2" t="e">
        <f>LARGE(#REF!,4)</f>
        <v>#REF!</v>
      </c>
      <c r="Y57" s="2" t="e">
        <f>LARGE(#REF!,5)</f>
        <v>#REF!</v>
      </c>
    </row>
    <row r="58" spans="1:27" ht="20.100000000000001" customHeight="1" thickBot="1">
      <c r="A58" s="4" t="s">
        <v>19</v>
      </c>
      <c r="B58" s="3"/>
      <c r="C58" s="11"/>
      <c r="D58" s="6">
        <f t="shared" si="0"/>
        <v>0</v>
      </c>
      <c r="E58" s="5"/>
      <c r="F58" s="56"/>
      <c r="G58" s="56"/>
      <c r="H58" s="52"/>
      <c r="I58" s="52"/>
      <c r="J58" s="56"/>
      <c r="K58" s="52"/>
      <c r="L58" s="56"/>
      <c r="M58" s="56"/>
      <c r="N58" s="56"/>
      <c r="O58" s="52"/>
      <c r="P58" s="52"/>
      <c r="Q58" s="56"/>
      <c r="R58" s="52"/>
      <c r="S58" s="52"/>
      <c r="T58" s="41" t="e">
        <f t="shared" si="1"/>
        <v>#REF!</v>
      </c>
      <c r="U58" s="2" t="e">
        <f>LARGE(#REF!,1)</f>
        <v>#REF!</v>
      </c>
      <c r="V58" s="2" t="e">
        <f>LARGE(#REF!,2)</f>
        <v>#REF!</v>
      </c>
      <c r="W58" s="2" t="e">
        <f>LARGE(#REF!,3)</f>
        <v>#REF!</v>
      </c>
      <c r="X58" s="2" t="e">
        <f>LARGE(#REF!,4)</f>
        <v>#REF!</v>
      </c>
      <c r="Y58" s="2" t="e">
        <f>LARGE(#REF!,5)</f>
        <v>#REF!</v>
      </c>
    </row>
    <row r="59" spans="1:27" ht="20.100000000000001" customHeight="1" thickBot="1">
      <c r="A59" s="4" t="s">
        <v>18</v>
      </c>
      <c r="B59" s="3"/>
      <c r="C59" s="10"/>
      <c r="D59" s="6">
        <f t="shared" si="0"/>
        <v>0</v>
      </c>
      <c r="E59" s="5"/>
      <c r="F59" s="56"/>
      <c r="G59" s="56"/>
      <c r="H59" s="52"/>
      <c r="I59" s="52"/>
      <c r="J59" s="56"/>
      <c r="K59" s="52"/>
      <c r="L59" s="56"/>
      <c r="M59" s="56"/>
      <c r="N59" s="56"/>
      <c r="O59" s="52"/>
      <c r="P59" s="52"/>
      <c r="Q59" s="56"/>
      <c r="R59" s="52"/>
      <c r="S59" s="52"/>
      <c r="T59" s="41" t="e">
        <f t="shared" si="1"/>
        <v>#REF!</v>
      </c>
      <c r="U59" s="2" t="e">
        <f>LARGE(#REF!,1)</f>
        <v>#REF!</v>
      </c>
      <c r="V59" s="2" t="e">
        <f>LARGE(#REF!,2)</f>
        <v>#REF!</v>
      </c>
      <c r="W59" s="2" t="e">
        <f>LARGE(#REF!,3)</f>
        <v>#REF!</v>
      </c>
      <c r="X59" s="2" t="e">
        <f>LARGE(#REF!,4)</f>
        <v>#REF!</v>
      </c>
      <c r="Y59" s="2" t="e">
        <f>LARGE(#REF!,5)</f>
        <v>#REF!</v>
      </c>
    </row>
    <row r="60" spans="1:27" ht="20.100000000000001" customHeight="1" thickBot="1">
      <c r="A60" s="4" t="s">
        <v>17</v>
      </c>
      <c r="B60" s="3"/>
      <c r="C60" s="10"/>
      <c r="D60" s="6">
        <f t="shared" si="0"/>
        <v>0</v>
      </c>
      <c r="E60" s="5"/>
      <c r="F60" s="56"/>
      <c r="G60" s="56"/>
      <c r="H60" s="52"/>
      <c r="I60" s="52"/>
      <c r="J60" s="56"/>
      <c r="K60" s="52"/>
      <c r="L60" s="56"/>
      <c r="M60" s="56"/>
      <c r="N60" s="56"/>
      <c r="O60" s="52"/>
      <c r="P60" s="52"/>
      <c r="Q60" s="56"/>
      <c r="R60" s="52"/>
      <c r="S60" s="52"/>
      <c r="T60" s="41" t="e">
        <f t="shared" si="1"/>
        <v>#REF!</v>
      </c>
      <c r="U60" s="2" t="e">
        <f>LARGE(#REF!,1)</f>
        <v>#REF!</v>
      </c>
      <c r="V60" s="2" t="e">
        <f>LARGE(#REF!,2)</f>
        <v>#REF!</v>
      </c>
      <c r="W60" s="2" t="e">
        <f>LARGE(#REF!,3)</f>
        <v>#REF!</v>
      </c>
      <c r="X60" s="2" t="e">
        <f>LARGE(#REF!,4)</f>
        <v>#REF!</v>
      </c>
      <c r="Y60" s="2" t="e">
        <f>LARGE(#REF!,5)</f>
        <v>#REF!</v>
      </c>
    </row>
    <row r="61" spans="1:27" ht="20.100000000000001" customHeight="1" thickBot="1">
      <c r="A61" s="4" t="s">
        <v>16</v>
      </c>
      <c r="B61" s="3"/>
      <c r="C61" s="11"/>
      <c r="D61" s="6">
        <f t="shared" si="0"/>
        <v>0</v>
      </c>
      <c r="E61" s="5"/>
      <c r="F61" s="56"/>
      <c r="G61" s="56"/>
      <c r="H61" s="52"/>
      <c r="I61" s="52"/>
      <c r="J61" s="56"/>
      <c r="K61" s="52"/>
      <c r="L61" s="56"/>
      <c r="M61" s="56"/>
      <c r="N61" s="56"/>
      <c r="O61" s="52"/>
      <c r="P61" s="52"/>
      <c r="Q61" s="56"/>
      <c r="R61" s="52"/>
      <c r="S61" s="52"/>
      <c r="T61" s="41" t="e">
        <f t="shared" si="1"/>
        <v>#REF!</v>
      </c>
      <c r="U61" s="2" t="e">
        <f>LARGE(#REF!,1)</f>
        <v>#REF!</v>
      </c>
      <c r="V61" s="2" t="e">
        <f>LARGE(#REF!,2)</f>
        <v>#REF!</v>
      </c>
      <c r="W61" s="2" t="e">
        <f>LARGE(#REF!,3)</f>
        <v>#REF!</v>
      </c>
      <c r="X61" s="2" t="e">
        <f>LARGE(#REF!,4)</f>
        <v>#REF!</v>
      </c>
      <c r="Y61" s="2" t="e">
        <f>LARGE(#REF!,5)</f>
        <v>#REF!</v>
      </c>
    </row>
    <row r="62" spans="1:27" ht="21.75" customHeight="1" thickBot="1">
      <c r="A62" s="4" t="s">
        <v>15</v>
      </c>
      <c r="B62" s="3"/>
      <c r="C62" s="9"/>
      <c r="D62" s="6">
        <f t="shared" si="0"/>
        <v>0</v>
      </c>
      <c r="E62" s="5"/>
      <c r="F62" s="56"/>
      <c r="G62" s="56"/>
      <c r="H62" s="52"/>
      <c r="I62" s="52"/>
      <c r="J62" s="56"/>
      <c r="K62" s="52"/>
      <c r="L62" s="56"/>
      <c r="M62" s="56"/>
      <c r="N62" s="56"/>
      <c r="O62" s="52"/>
      <c r="P62" s="52"/>
      <c r="Q62" s="56"/>
      <c r="R62" s="52"/>
      <c r="S62" s="52"/>
      <c r="T62" s="41" t="e">
        <f t="shared" si="1"/>
        <v>#REF!</v>
      </c>
      <c r="U62" s="2" t="e">
        <f>LARGE(#REF!,1)</f>
        <v>#REF!</v>
      </c>
      <c r="V62" s="2" t="e">
        <f>LARGE(#REF!,2)</f>
        <v>#REF!</v>
      </c>
      <c r="W62" s="2" t="e">
        <f>LARGE(#REF!,3)</f>
        <v>#REF!</v>
      </c>
      <c r="X62" s="2" t="e">
        <f>LARGE(#REF!,4)</f>
        <v>#REF!</v>
      </c>
      <c r="Y62" s="2" t="e">
        <f>LARGE(#REF!,5)</f>
        <v>#REF!</v>
      </c>
    </row>
    <row r="63" spans="1:27" ht="20.100000000000001" customHeight="1" thickBot="1">
      <c r="A63" s="4" t="s">
        <v>14</v>
      </c>
      <c r="B63" s="3"/>
      <c r="C63" s="7"/>
      <c r="D63" s="6">
        <f t="shared" si="0"/>
        <v>0</v>
      </c>
      <c r="E63" s="5"/>
      <c r="F63" s="56"/>
      <c r="G63" s="56"/>
      <c r="H63" s="52"/>
      <c r="I63" s="52"/>
      <c r="J63" s="56"/>
      <c r="K63" s="52"/>
      <c r="L63" s="56"/>
      <c r="M63" s="56"/>
      <c r="N63" s="56"/>
      <c r="O63" s="52"/>
      <c r="P63" s="52"/>
      <c r="Q63" s="56"/>
      <c r="R63" s="52"/>
      <c r="S63" s="52"/>
      <c r="T63" s="41" t="e">
        <f t="shared" si="1"/>
        <v>#REF!</v>
      </c>
      <c r="U63" s="2" t="e">
        <f>LARGE(#REF!,1)</f>
        <v>#REF!</v>
      </c>
      <c r="V63" s="2" t="e">
        <f>LARGE(#REF!,2)</f>
        <v>#REF!</v>
      </c>
      <c r="W63" s="2" t="e">
        <f>LARGE(#REF!,3)</f>
        <v>#REF!</v>
      </c>
      <c r="X63" s="2" t="e">
        <f>LARGE(#REF!,4)</f>
        <v>#REF!</v>
      </c>
      <c r="Y63" s="2" t="e">
        <f>LARGE(#REF!,5)</f>
        <v>#REF!</v>
      </c>
    </row>
    <row r="64" spans="1:27" s="15" customFormat="1" ht="20.25" customHeight="1" thickBot="1">
      <c r="A64" s="43"/>
      <c r="B64" s="32"/>
      <c r="C64" s="7"/>
      <c r="D64" s="20"/>
      <c r="E64" s="24"/>
      <c r="F64" s="28">
        <f t="shared" ref="F64:S64" si="2">COUNTIF(F24:F63,"&gt;0")</f>
        <v>0</v>
      </c>
      <c r="G64" s="28">
        <f t="shared" si="2"/>
        <v>0</v>
      </c>
      <c r="H64" s="28">
        <f t="shared" si="2"/>
        <v>0</v>
      </c>
      <c r="I64" s="28">
        <f t="shared" si="2"/>
        <v>0</v>
      </c>
      <c r="J64" s="28">
        <f t="shared" si="2"/>
        <v>0</v>
      </c>
      <c r="K64" s="28">
        <f t="shared" si="2"/>
        <v>0</v>
      </c>
      <c r="L64" s="28">
        <f t="shared" si="2"/>
        <v>0</v>
      </c>
      <c r="M64" s="28">
        <f t="shared" si="2"/>
        <v>0</v>
      </c>
      <c r="N64" s="28">
        <f t="shared" si="2"/>
        <v>0</v>
      </c>
      <c r="O64" s="28">
        <f t="shared" si="2"/>
        <v>0</v>
      </c>
      <c r="P64" s="28">
        <f t="shared" si="2"/>
        <v>0</v>
      </c>
      <c r="Q64" s="28">
        <f t="shared" si="2"/>
        <v>0</v>
      </c>
      <c r="R64" s="28">
        <f t="shared" si="2"/>
        <v>0</v>
      </c>
      <c r="S64" s="28">
        <f t="shared" si="2"/>
        <v>0</v>
      </c>
      <c r="T64" s="44"/>
      <c r="U64" s="19"/>
      <c r="V64" s="19"/>
      <c r="W64" s="19"/>
      <c r="X64" s="19"/>
      <c r="Y64" s="19"/>
      <c r="Z64" s="45" t="s">
        <v>70</v>
      </c>
      <c r="AA64" s="46">
        <f>SUM(F64:S64)/12</f>
        <v>0</v>
      </c>
    </row>
    <row r="65" spans="2:2" ht="26.4" thickBot="1">
      <c r="B65" s="50" t="s">
        <v>140</v>
      </c>
    </row>
    <row r="66" spans="2:2" ht="26.4" thickBot="1">
      <c r="B66" s="51" t="s">
        <v>141</v>
      </c>
    </row>
  </sheetData>
  <mergeCells count="5">
    <mergeCell ref="A17:S17"/>
    <mergeCell ref="A18:S18"/>
    <mergeCell ref="A19:S19"/>
    <mergeCell ref="A20:S20"/>
    <mergeCell ref="A22:D22"/>
  </mergeCells>
  <printOptions horizontalCentered="1" verticalCentered="1"/>
  <pageMargins left="0" right="0" top="0" bottom="0" header="0" footer="0"/>
  <pageSetup paperSize="9" scale="55" orientation="portrait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8"/>
  <sheetViews>
    <sheetView zoomScale="50" zoomScaleNormal="50" workbookViewId="0">
      <selection activeCell="P34" sqref="P34"/>
    </sheetView>
  </sheetViews>
  <sheetFormatPr baseColWidth="10" defaultRowHeight="14.4"/>
  <sheetData>
    <row r="1" spans="1:16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6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6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6" ht="40.799999999999997">
      <c r="A4" s="63"/>
      <c r="B4" s="63"/>
      <c r="C4" s="63"/>
      <c r="D4" s="63"/>
      <c r="E4" s="138" t="s">
        <v>153</v>
      </c>
      <c r="F4" s="138"/>
      <c r="G4" s="138"/>
      <c r="H4" s="138"/>
      <c r="I4" s="63"/>
      <c r="J4" s="63"/>
      <c r="K4" s="63"/>
      <c r="L4" s="63"/>
    </row>
    <row r="5" spans="1:16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6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6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6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6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6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spans="1:16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spans="1:16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1:16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6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P14" s="15"/>
    </row>
    <row r="15" spans="1:16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6" spans="1:16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</row>
    <row r="17" spans="1:19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</row>
    <row r="18" spans="1:19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</row>
    <row r="19" spans="1:19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spans="1:19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</row>
    <row r="21" spans="1:19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</row>
    <row r="22" spans="1:19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</row>
    <row r="23" spans="1:19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</row>
    <row r="24" spans="1:19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1:19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</row>
    <row r="26" spans="1:19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</row>
    <row r="27" spans="1:19" s="62" customForma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</row>
    <row r="28" spans="1:19" s="15" customFormat="1" ht="17.399999999999999" customHeight="1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7"/>
      <c r="M28" s="61"/>
      <c r="N28" s="61"/>
      <c r="O28" s="61"/>
      <c r="P28" s="61"/>
      <c r="Q28" s="61"/>
      <c r="R28" s="61"/>
      <c r="S28" s="61"/>
    </row>
    <row r="29" spans="1:19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</row>
    <row r="30" spans="1:19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</row>
    <row r="31" spans="1:19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</row>
    <row r="32" spans="1:19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</row>
    <row r="33" spans="1:12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</row>
    <row r="34" spans="1:12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</row>
    <row r="35" spans="1:12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</row>
    <row r="36" spans="1:12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</row>
    <row r="37" spans="1:12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</row>
    <row r="38" spans="1:12" s="15" customFormat="1"/>
  </sheetData>
  <mergeCells count="1">
    <mergeCell ref="E4:H4"/>
  </mergeCells>
  <printOptions horizontalCentered="1" verticalCentered="1"/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INTERCLUBS DAMES MESSIEURS BRUT</vt:lpstr>
      <vt:lpstr>INTERCLUBSDAMES MESSIEURS NET</vt:lpstr>
      <vt:lpstr>INTERCLUB DAMES  BRUT </vt:lpstr>
      <vt:lpstr>INTERCLUB DAMES  NET  </vt:lpstr>
      <vt:lpstr>BLASONS CLUBS</vt:lpstr>
      <vt:lpstr>'BLASONS CLUBS'!Zone_d_impression</vt:lpstr>
      <vt:lpstr>'INTERCLUB DAMES  BRUT '!Zone_d_impression</vt:lpstr>
      <vt:lpstr>'INTERCLUB DAMES  NET  '!Zone_d_impression</vt:lpstr>
      <vt:lpstr>'INTERCLUBS DAMES MESSIEURS BRUT'!Zone_d_impression</vt:lpstr>
      <vt:lpstr>'INTERCLUBSDAMES MESSIEURS NET'!Zone_d_impression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Alain</cp:lastModifiedBy>
  <cp:lastPrinted>2018-07-05T20:46:15Z</cp:lastPrinted>
  <dcterms:created xsi:type="dcterms:W3CDTF">2015-05-07T06:38:14Z</dcterms:created>
  <dcterms:modified xsi:type="dcterms:W3CDTF">2018-07-05T20:46:57Z</dcterms:modified>
</cp:coreProperties>
</file>