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evis" sheetId="1" r:id="rId1"/>
    <sheet name="exemple" sheetId="2" r:id="rId2"/>
  </sheets>
  <definedNames/>
  <calcPr fullCalcOnLoad="1"/>
</workbook>
</file>

<file path=xl/sharedStrings.xml><?xml version="1.0" encoding="utf-8"?>
<sst xmlns="http://schemas.openxmlformats.org/spreadsheetml/2006/main" count="148" uniqueCount="103">
  <si>
    <t xml:space="preserve">«ECOLOGIQUE COMME AVENIR ET ECONOMIE» </t>
  </si>
  <si>
    <t xml:space="preserve"> </t>
  </si>
  <si>
    <t>VOTRE CHAUFFAGE INNOVANT DORENAVANT GRATUIT.</t>
  </si>
  <si>
    <t>MTVV</t>
  </si>
  <si>
    <t xml:space="preserve"> Moteur Temporel à Variation de Vitesse. </t>
  </si>
  <si>
    <t>PRENONS UN TOUR D'AVANCE</t>
  </si>
  <si>
    <t>SIRET:42145216000011      NUMERO TVA: FR0142145216000011</t>
  </si>
  <si>
    <r>
      <t>Prénom  Nom: :</t>
    </r>
    <r>
      <rPr>
        <b/>
        <sz val="7"/>
        <color indexed="8"/>
        <rFont val="Arial Narrow"/>
        <family val="2"/>
      </rPr>
      <t xml:space="preserve"> </t>
    </r>
    <r>
      <rPr>
        <b/>
        <sz val="7"/>
        <color indexed="12"/>
        <rFont val="Albany;Arial"/>
        <family val="2"/>
      </rPr>
      <t xml:space="preserve"> Mr Patrick  STRZYZEWSKI     </t>
    </r>
  </si>
  <si>
    <r>
      <t xml:space="preserve">Email : </t>
    </r>
    <r>
      <rPr>
        <b/>
        <sz val="8"/>
        <color indexed="8"/>
        <rFont val="Arial Narrow"/>
        <family val="2"/>
      </rPr>
      <t xml:space="preserve"> </t>
    </r>
    <r>
      <rPr>
        <b/>
        <sz val="8"/>
        <color indexed="12"/>
        <rFont val="Albany;Arial"/>
        <family val="2"/>
      </rPr>
      <t xml:space="preserve">strzyzewski.pat@voila.fr  </t>
    </r>
  </si>
  <si>
    <r>
      <t xml:space="preserve">  </t>
    </r>
    <r>
      <rPr>
        <b/>
        <sz val="8"/>
        <color indexed="8"/>
        <rFont val="Arial"/>
        <family val="2"/>
      </rPr>
      <t>Site:</t>
    </r>
    <r>
      <rPr>
        <b/>
        <sz val="8"/>
        <color indexed="12"/>
        <rFont val="Arial"/>
        <family val="2"/>
      </rPr>
      <t xml:space="preserve"> </t>
    </r>
    <r>
      <rPr>
        <b/>
        <sz val="8"/>
        <color indexed="12"/>
        <rFont val="Albany;Arial"/>
        <family val="2"/>
      </rPr>
      <t>http.//vient.site.voila.fr</t>
    </r>
  </si>
  <si>
    <r>
      <t xml:space="preserve">Adresse: </t>
    </r>
    <r>
      <rPr>
        <b/>
        <sz val="7"/>
        <color indexed="12"/>
        <rFont val="Albany;Arial"/>
        <family val="2"/>
      </rPr>
      <t xml:space="preserve">11Rue du Docteur CALOT, 62600 BERCK   </t>
    </r>
  </si>
  <si>
    <r>
      <t xml:space="preserve">Portable: </t>
    </r>
    <r>
      <rPr>
        <sz val="8"/>
        <color indexed="8"/>
        <rFont val="Albany;Arial"/>
        <family val="2"/>
      </rPr>
      <t>+</t>
    </r>
    <r>
      <rPr>
        <b/>
        <sz val="8"/>
        <color indexed="12"/>
        <rFont val="Albany;Arial"/>
        <family val="2"/>
      </rPr>
      <t>00</t>
    </r>
    <r>
      <rPr>
        <b/>
        <sz val="8"/>
        <color indexed="8"/>
        <rFont val="Arial Narrow"/>
        <family val="2"/>
      </rPr>
      <t xml:space="preserve"> (</t>
    </r>
    <r>
      <rPr>
        <b/>
        <sz val="8"/>
        <color indexed="12"/>
        <rFont val="Albany;Arial"/>
        <family val="2"/>
      </rPr>
      <t xml:space="preserve"> 33 </t>
    </r>
    <r>
      <rPr>
        <b/>
        <sz val="8"/>
        <color indexed="8"/>
        <rFont val="Arial Narrow"/>
        <family val="2"/>
      </rPr>
      <t xml:space="preserve">) </t>
    </r>
    <r>
      <rPr>
        <b/>
        <sz val="8"/>
        <color indexed="12"/>
        <rFont val="Albany;Arial"/>
        <family val="2"/>
      </rPr>
      <t xml:space="preserve"> 06 59 27 44 52  </t>
    </r>
  </si>
  <si>
    <r>
      <t xml:space="preserve"> </t>
    </r>
    <r>
      <rPr>
        <b/>
        <sz val="7"/>
        <color indexed="8"/>
        <rFont val="Albany;Arial"/>
        <family val="2"/>
      </rPr>
      <t xml:space="preserve">     Blog:</t>
    </r>
    <r>
      <rPr>
        <b/>
        <sz val="7"/>
        <color indexed="12"/>
        <rFont val="Albany;Arial"/>
        <family val="2"/>
      </rPr>
      <t xml:space="preserve"> http://mtvvchauffage.canalblog.com/</t>
    </r>
  </si>
  <si>
    <t>DEVIS particulier chauffage</t>
  </si>
  <si>
    <t>numéro de devis : 04 Le 17 Février 2011</t>
  </si>
  <si>
    <t xml:space="preserve">GARANTIE DEUX ANS SUR LES PIECES D'USURE ET UN AN SUR LES AUTRES, PENDANT CETTE PERIODE </t>
  </si>
  <si>
    <t>DE GARANTIE LA MAIN D'OEUVRE EST A LA CHARGE DU CLIENT.</t>
  </si>
  <si>
    <t>Désignation</t>
  </si>
  <si>
    <t xml:space="preserve">Quantité </t>
  </si>
  <si>
    <t>Unité</t>
  </si>
  <si>
    <t>Prix unitaire HT</t>
  </si>
  <si>
    <t>Total</t>
  </si>
  <si>
    <t>PRODUCTION ELECTRIQUE EN OPTION DEVIS DE L'INSTALLATION, SANS REVENTE A EDF.</t>
  </si>
  <si>
    <t xml:space="preserve">ETG-LEROYSOMMER devis moteur électrique,  IM2001 B35 2,2Kw, 1500Trmin. </t>
  </si>
  <si>
    <t>ETG-LEROYSOMMER devis alternateur monophasé ou triphasé, LSA43.2S25       bipalier, puissance 36Kw/h</t>
  </si>
  <si>
    <t>ETG-LEROYSOMMER devis coffret, pour installation production énergie électrique.</t>
  </si>
  <si>
    <r>
      <t>D'un accouplement de type Zapex Zin taille 1 Alésage 50</t>
    </r>
    <r>
      <rPr>
        <sz val="12"/>
        <color indexed="8"/>
        <rFont val=""/>
        <family val="1"/>
      </rPr>
      <t>, avec usinage alésage et rainure de clavette.</t>
    </r>
  </si>
  <si>
    <t>total HT 01</t>
  </si>
  <si>
    <t>T.V.A 5,5</t>
  </si>
  <si>
    <t>T.V.A 19,6</t>
  </si>
  <si>
    <t>Total TTC</t>
  </si>
  <si>
    <t>PRODUCTION CHAUFFAGE SEULE</t>
  </si>
  <si>
    <t>PRODUCTION CHAUFFAGE</t>
  </si>
  <si>
    <t>Transports-déplacements pour le matériel des sous traitant.</t>
  </si>
  <si>
    <t>Groupes hydraulique équipés, Hawe-Otelec dossier technique et devis matériel hydraulique, avec moto-pompe.</t>
  </si>
  <si>
    <t>Radiateurs à plaques01A</t>
  </si>
  <si>
    <t>Radiateurs à plaques02A</t>
  </si>
  <si>
    <t>Radiateurs à plaques04A</t>
  </si>
  <si>
    <t>Radiateurs à plaques01B</t>
  </si>
  <si>
    <t>Radiateurs à plaques02B</t>
  </si>
  <si>
    <t>Radiateurs à plaques04B</t>
  </si>
  <si>
    <t>Confection bac hydraulique  et carter de protection pour recevoir les appareillages.</t>
  </si>
  <si>
    <t>Amortisseur élastique pour bac hydraulique</t>
  </si>
  <si>
    <t>Armoire électrique, automate et toutes les sécurités.</t>
  </si>
  <si>
    <t>Boîte arrêts d'urgence, XALK188G, compris avec coffret électrique.</t>
  </si>
  <si>
    <t>Arrêts d'urgence coffret électrique, ZB6AS934, compris avec coffret électrique.</t>
  </si>
  <si>
    <t>Étiquette arrêt d'urgence ZB6EY7330, compris avec coffret électrique.</t>
  </si>
  <si>
    <t>Contact arrêt d'urgence ZB625B, compris avec coffret électrique.</t>
  </si>
  <si>
    <t>alarmes incendie détecteur de fumée, MTN 548519 Schneider, compris avec coffret électrique.</t>
  </si>
  <si>
    <t>Huile hydraulique hydransafe HFDU 46</t>
  </si>
  <si>
    <t>150litres</t>
  </si>
  <si>
    <t>1litre</t>
  </si>
  <si>
    <t>Préparation du site pour recevoir les appareillages d'une installation, fixations armoire électrique et bac  hydraulique, 8 heures de travaux avec deux personnes, soit 16 heures.</t>
  </si>
  <si>
    <t>Montage sur le site du bac hydraulique avec tous les appareillages et les raccordements circuit hydraulique, remplissage d'huile des groupes hydraulique et réglages divers, 32  heures de travaux avec deux personnes soit 64 heures.</t>
  </si>
  <si>
    <t>Démarrage,réglages,mise à niveau, essais et contrôle fuites de tous les appareillages hydraulique  et de l'installation complète, 16 heures de travaux avec une personne.</t>
  </si>
  <si>
    <t>Démarrage installation complète contrôle de toutes les sécurités, alarme incendie, détecteur de fumée, arrêts d'urgence, niveau d'huile, détecteurs, sondes de températures et réglages divers, 16 heures de travaux avec une personne.</t>
  </si>
  <si>
    <t>Démarrage et surveillance finale, remise des clés et inauguration de l'installation, 8 heures de travaux avec une personne.</t>
  </si>
  <si>
    <t>total HT 02</t>
  </si>
  <si>
    <t>OPTION pour piscine</t>
  </si>
  <si>
    <t>Radiateurs à plaques03A, sur option suivant puissance et besoin calorifique, pour chauffage.</t>
  </si>
  <si>
    <t>Radiateurs à plaques03B, sur option suivant puissance et besoin. Calorifique, pour chauffage.</t>
  </si>
  <si>
    <t>Un Kit alarme incendie, 31214 type 4 STI, sur option.</t>
  </si>
  <si>
    <t>Radiateurs à plaques01B, pour chauffage piscine.</t>
  </si>
  <si>
    <t>Radiateurs à plaques02B, pour chauffage piscine.</t>
  </si>
  <si>
    <t>Radiateurs à plaques03B, pour chauffage piscine</t>
  </si>
  <si>
    <t xml:space="preserve">  </t>
  </si>
  <si>
    <t>Radiateurs à plaques04B, pour chauffage piscine.</t>
  </si>
  <si>
    <t>Vanne thermostatique, pour régulation température retour piscine, avec réglage manuel.</t>
  </si>
  <si>
    <t>Circulateur danfoss pour chauffage piscine.</t>
  </si>
  <si>
    <t>Contrat de maintenance à l'année, paiement mensuel, main d'œuvre à la charge du client, en option.</t>
  </si>
  <si>
    <t xml:space="preserve">Démontage de la chaudière et préparation du site, pour y implanter une installation complète MTVV, 24 heures avec deux personnes soit 12 heures. </t>
  </si>
  <si>
    <t>Coût total d'une installation complète MTVV en remplacement de la chaudière.</t>
  </si>
  <si>
    <t>Total HT 03</t>
  </si>
  <si>
    <t xml:space="preserve">Total général devis + option </t>
  </si>
  <si>
    <t>total HT O3 avec option</t>
  </si>
  <si>
    <t>T.V.A 19,6 DE 01 et 02</t>
  </si>
  <si>
    <t>T.V.A 19,6 DE 03</t>
  </si>
  <si>
    <t>TOTAL devis option 03 HT</t>
  </si>
  <si>
    <t>TOTAL devis01+02 sans option HT</t>
  </si>
  <si>
    <t>TOTAL devis option 03 TTC</t>
  </si>
  <si>
    <t>TOTAL devis01+02 sans option TTC</t>
  </si>
  <si>
    <t xml:space="preserve">Délais de réalisation : 3 semaines - offre valable 3 mois </t>
  </si>
  <si>
    <t xml:space="preserve">Berck sur mer  le             2010                                 </t>
  </si>
  <si>
    <t>Entreprise MTVV</t>
  </si>
  <si>
    <t xml:space="preserve">Client:  </t>
  </si>
  <si>
    <t>Lu et approuvé</t>
  </si>
  <si>
    <t xml:space="preserve">Lu et approuvé </t>
  </si>
  <si>
    <t>Signature:</t>
  </si>
  <si>
    <t>DEVIS</t>
  </si>
  <si>
    <t>numéro de devis :</t>
  </si>
  <si>
    <t>Sorore in imperasset interitu imperasset sorore imperatoris quadriennio atque cum et Constantini pertaesus imperasset.</t>
  </si>
  <si>
    <t>kg</t>
  </si>
  <si>
    <t>sorore imperatoris quadriennio atque</t>
  </si>
  <si>
    <t>jour</t>
  </si>
  <si>
    <t>eadem indiscretus</t>
  </si>
  <si>
    <t>m</t>
  </si>
  <si>
    <t>imperatoris quadriennio atque</t>
  </si>
  <si>
    <t>Imperasset sorore imperatoris quadriennio atque cum cum et Constantini pertaesus imperasset.</t>
  </si>
  <si>
    <t>Total HT</t>
  </si>
  <si>
    <t>OPTION</t>
  </si>
  <si>
    <t>total HT</t>
  </si>
  <si>
    <t>TVA</t>
  </si>
  <si>
    <t>TOTAL DEVIS AVEC OPTION</t>
  </si>
</sst>
</file>

<file path=xl/styles.xml><?xml version="1.0" encoding="utf-8"?>
<styleSheet xmlns="http://schemas.openxmlformats.org/spreadsheetml/2006/main">
  <numFmts count="4">
    <numFmt numFmtId="164" formatCode="GENERAL"/>
    <numFmt numFmtId="165" formatCode="#,##0.00&quot; €&quot;"/>
    <numFmt numFmtId="166" formatCode="#,##0.00\ [$€-40C];[RED]\-#,##0.00\ [$€-40C]"/>
    <numFmt numFmtId="167" formatCode="D\ MMMM\ YYYY;@"/>
  </numFmts>
  <fonts count="43">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8"/>
      <color indexed="12"/>
      <name val="Calibri"/>
      <family val="2"/>
    </font>
    <font>
      <b/>
      <sz val="7"/>
      <color indexed="13"/>
      <name val="Calibri"/>
      <family val="2"/>
    </font>
    <font>
      <b/>
      <i/>
      <u val="single"/>
      <sz val="11"/>
      <color indexed="10"/>
      <name val="Calibri"/>
      <family val="2"/>
    </font>
    <font>
      <b/>
      <i/>
      <u val="single"/>
      <sz val="8"/>
      <color indexed="12"/>
      <name val="Calibri"/>
      <family val="2"/>
    </font>
    <font>
      <b/>
      <i/>
      <sz val="7"/>
      <color indexed="11"/>
      <name val="Calibri"/>
      <family val="2"/>
    </font>
    <font>
      <b/>
      <sz val="7"/>
      <color indexed="8"/>
      <name val="Arial"/>
      <family val="2"/>
    </font>
    <font>
      <b/>
      <sz val="7"/>
      <color indexed="8"/>
      <name val="Arial Narrow"/>
      <family val="2"/>
    </font>
    <font>
      <b/>
      <sz val="7"/>
      <color indexed="12"/>
      <name val="Albany;Arial"/>
      <family val="2"/>
    </font>
    <font>
      <b/>
      <sz val="8"/>
      <color indexed="8"/>
      <name val="Arial"/>
      <family val="2"/>
    </font>
    <font>
      <b/>
      <sz val="8"/>
      <color indexed="8"/>
      <name val="Arial Narrow"/>
      <family val="2"/>
    </font>
    <font>
      <b/>
      <sz val="8"/>
      <color indexed="12"/>
      <name val="Albany;Arial"/>
      <family val="2"/>
    </font>
    <font>
      <b/>
      <sz val="8"/>
      <color indexed="8"/>
      <name val="Albany;Arial"/>
      <family val="2"/>
    </font>
    <font>
      <b/>
      <sz val="8"/>
      <color indexed="12"/>
      <name val="Arial"/>
      <family val="2"/>
    </font>
    <font>
      <sz val="8"/>
      <color indexed="8"/>
      <name val="Albany;Arial"/>
      <family val="2"/>
    </font>
    <font>
      <b/>
      <sz val="7"/>
      <color indexed="8"/>
      <name val="Albany;Arial"/>
      <family val="2"/>
    </font>
    <font>
      <b/>
      <sz val="20"/>
      <color indexed="62"/>
      <name val="Arial Black"/>
      <family val="2"/>
    </font>
    <font>
      <sz val="10"/>
      <color indexed="8"/>
      <name val="Calibri"/>
      <family val="2"/>
    </font>
    <font>
      <sz val="8"/>
      <color indexed="8"/>
      <name val="Calibri"/>
      <family val="2"/>
    </font>
    <font>
      <b/>
      <sz val="8"/>
      <color indexed="8"/>
      <name val="Calibri"/>
      <family val="2"/>
    </font>
    <font>
      <sz val="12"/>
      <color indexed="8"/>
      <name val=""/>
      <family val="1"/>
    </font>
    <font>
      <b/>
      <sz val="10"/>
      <name val="Arial"/>
      <family val="2"/>
    </font>
    <font>
      <b/>
      <sz val="11"/>
      <name val="Arial"/>
      <family val="2"/>
    </font>
    <font>
      <b/>
      <sz val="12"/>
      <color indexed="8"/>
      <name val="Calibri"/>
      <family val="2"/>
    </font>
    <font>
      <b/>
      <sz val="16"/>
      <color indexed="8"/>
      <name val="Calibri"/>
      <family val="2"/>
    </font>
    <font>
      <b/>
      <sz val="15"/>
      <color indexed="12"/>
      <name val="Calibri"/>
      <family val="0"/>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57"/>
        <bgColor indexed="64"/>
      </patternFill>
    </fill>
    <fill>
      <patternFill patternType="solid">
        <fgColor indexed="52"/>
        <bgColor indexed="64"/>
      </patternFill>
    </fill>
    <fill>
      <patternFill patternType="solid">
        <fgColor indexed="51"/>
        <bgColor indexed="64"/>
      </patternFill>
    </fill>
    <fill>
      <patternFill patternType="solid">
        <fgColor indexed="25"/>
        <bgColor indexed="64"/>
      </patternFill>
    </fill>
    <fill>
      <patternFill patternType="solid">
        <fgColor indexed="54"/>
        <bgColor indexed="64"/>
      </patternFill>
    </fill>
    <fill>
      <patternFill patternType="solid">
        <fgColor indexed="42"/>
        <bgColor indexed="64"/>
      </patternFill>
    </fill>
    <fill>
      <patternFill patternType="solid">
        <fgColor indexed="55"/>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7"/>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style="thin">
        <color indexed="57"/>
      </top>
      <bottom style="double">
        <color indexed="57"/>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color indexed="63"/>
      </left>
      <right style="hair">
        <color indexed="8"/>
      </right>
      <top>
        <color indexed="63"/>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2" borderId="0" applyNumberFormat="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4" borderId="0" applyNumberFormat="0" applyBorder="0" applyAlignment="0" applyProtection="0"/>
    <xf numFmtId="164" fontId="0" fillId="7" borderId="0" applyNumberFormat="0" applyBorder="0" applyAlignment="0" applyProtection="0"/>
    <xf numFmtId="164" fontId="0" fillId="7" borderId="0" applyNumberFormat="0" applyBorder="0" applyAlignment="0" applyProtection="0"/>
    <xf numFmtId="164" fontId="2" fillId="6"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3" fillId="0" borderId="0" applyNumberFormat="0" applyFill="0" applyBorder="0" applyAlignment="0" applyProtection="0"/>
    <xf numFmtId="164" fontId="4" fillId="7" borderId="1" applyNumberFormat="0" applyAlignment="0" applyProtection="0"/>
    <xf numFmtId="164" fontId="5" fillId="0" borderId="2" applyNumberFormat="0" applyFill="0" applyAlignment="0" applyProtection="0"/>
    <xf numFmtId="164" fontId="0" fillId="3" borderId="3" applyNumberFormat="0" applyAlignment="0" applyProtection="0"/>
    <xf numFmtId="164" fontId="6" fillId="5" borderId="1" applyNumberFormat="0" applyAlignment="0" applyProtection="0"/>
    <xf numFmtId="164" fontId="7" fillId="4" borderId="0" applyNumberFormat="0" applyBorder="0" applyAlignment="0" applyProtection="0"/>
    <xf numFmtId="164" fontId="8" fillId="6" borderId="0" applyNumberFormat="0" applyBorder="0" applyAlignment="0" applyProtection="0"/>
    <xf numFmtId="164" fontId="9" fillId="13" borderId="0" applyNumberFormat="0" applyBorder="0" applyAlignment="0" applyProtection="0"/>
    <xf numFmtId="164" fontId="10" fillId="7" borderId="4" applyNumberFormat="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5" applyNumberFormat="0" applyFill="0" applyAlignment="0" applyProtection="0"/>
    <xf numFmtId="164" fontId="14" fillId="0" borderId="6" applyNumberFormat="0" applyFill="0" applyAlignment="0" applyProtection="0"/>
    <xf numFmtId="164" fontId="15" fillId="0" borderId="7" applyNumberFormat="0" applyFill="0" applyAlignment="0" applyProtection="0"/>
    <xf numFmtId="164" fontId="15" fillId="0" borderId="0" applyNumberFormat="0" applyFill="0" applyBorder="0" applyAlignment="0" applyProtection="0"/>
    <xf numFmtId="164" fontId="16" fillId="0" borderId="8" applyNumberFormat="0" applyFill="0" applyAlignment="0" applyProtection="0"/>
    <xf numFmtId="164" fontId="17" fillId="14" borderId="9" applyNumberFormat="0" applyAlignment="0" applyProtection="0"/>
  </cellStyleXfs>
  <cellXfs count="44">
    <xf numFmtId="164" fontId="0" fillId="0" borderId="0" xfId="0" applyAlignment="1">
      <alignment/>
    </xf>
    <xf numFmtId="164" fontId="18" fillId="0" borderId="0" xfId="0" applyFont="1" applyAlignment="1">
      <alignment horizontal="center"/>
    </xf>
    <xf numFmtId="164" fontId="19" fillId="0" borderId="0" xfId="0" applyFont="1" applyAlignment="1">
      <alignment horizontal="center"/>
    </xf>
    <xf numFmtId="164" fontId="20" fillId="0" borderId="0" xfId="0" applyFont="1" applyAlignment="1">
      <alignment horizontal="center"/>
    </xf>
    <xf numFmtId="164" fontId="21" fillId="0" borderId="0" xfId="0" applyFont="1" applyAlignment="1">
      <alignment horizontal="center"/>
    </xf>
    <xf numFmtId="164" fontId="22" fillId="0" borderId="0" xfId="0" applyFont="1" applyAlignment="1">
      <alignment/>
    </xf>
    <xf numFmtId="164" fontId="23" fillId="0" borderId="0" xfId="0" applyFont="1" applyAlignment="1">
      <alignment horizontal="center"/>
    </xf>
    <xf numFmtId="164" fontId="26" fillId="0" borderId="0" xfId="0" applyFont="1" applyAlignment="1">
      <alignment horizontal="center"/>
    </xf>
    <xf numFmtId="164" fontId="29" fillId="0" borderId="0" xfId="0" applyFont="1" applyAlignment="1">
      <alignment horizontal="center"/>
    </xf>
    <xf numFmtId="164" fontId="25" fillId="0" borderId="0" xfId="0" applyFont="1" applyAlignment="1">
      <alignment/>
    </xf>
    <xf numFmtId="164" fontId="33" fillId="0" borderId="0" xfId="0" applyFont="1" applyBorder="1" applyAlignment="1">
      <alignment horizontal="center"/>
    </xf>
    <xf numFmtId="164" fontId="34" fillId="0" borderId="0" xfId="0" applyFont="1" applyAlignment="1">
      <alignment/>
    </xf>
    <xf numFmtId="164" fontId="0" fillId="0" borderId="0" xfId="0" applyFont="1" applyAlignment="1">
      <alignment/>
    </xf>
    <xf numFmtId="164" fontId="17" fillId="8" borderId="10" xfId="38" applyNumberFormat="1" applyFont="1" applyBorder="1" applyAlignment="1" applyProtection="1">
      <alignment horizontal="center" vertical="center"/>
      <protection/>
    </xf>
    <xf numFmtId="164" fontId="17" fillId="8" borderId="10" xfId="38" applyNumberFormat="1" applyFont="1" applyBorder="1" applyAlignment="1" applyProtection="1">
      <alignment horizontal="center" vertical="center" wrapText="1"/>
      <protection/>
    </xf>
    <xf numFmtId="164" fontId="0" fillId="0" borderId="10" xfId="0" applyFont="1" applyBorder="1" applyAlignment="1">
      <alignment wrapText="1"/>
    </xf>
    <xf numFmtId="164" fontId="0" fillId="0" borderId="10" xfId="0" applyBorder="1" applyAlignment="1">
      <alignment horizontal="center"/>
    </xf>
    <xf numFmtId="165" fontId="0" fillId="0" borderId="10" xfId="0" applyNumberFormat="1" applyBorder="1" applyAlignment="1">
      <alignment/>
    </xf>
    <xf numFmtId="165" fontId="0" fillId="2" borderId="10" xfId="20" applyNumberFormat="1" applyBorder="1" applyAlignment="1" applyProtection="1">
      <alignment/>
      <protection/>
    </xf>
    <xf numFmtId="164" fontId="35" fillId="0" borderId="0" xfId="0" applyFont="1" applyAlignment="1">
      <alignment/>
    </xf>
    <xf numFmtId="164" fontId="36" fillId="0" borderId="0" xfId="0" applyFont="1" applyAlignment="1">
      <alignment horizontal="center"/>
    </xf>
    <xf numFmtId="164" fontId="0" fillId="0" borderId="11" xfId="0" applyFont="1" applyBorder="1" applyAlignment="1">
      <alignment wrapText="1"/>
    </xf>
    <xf numFmtId="164" fontId="16" fillId="0" borderId="10" xfId="0" applyFont="1" applyBorder="1" applyAlignment="1">
      <alignment wrapText="1"/>
    </xf>
    <xf numFmtId="164" fontId="38" fillId="0" borderId="10" xfId="0" applyFont="1" applyBorder="1" applyAlignment="1">
      <alignment/>
    </xf>
    <xf numFmtId="164" fontId="38" fillId="0" borderId="10" xfId="0" applyFont="1" applyBorder="1" applyAlignment="1">
      <alignment horizontal="center"/>
    </xf>
    <xf numFmtId="164" fontId="39" fillId="0" borderId="10" xfId="0" applyFont="1" applyBorder="1" applyAlignment="1">
      <alignment/>
    </xf>
    <xf numFmtId="165" fontId="40" fillId="2" borderId="10" xfId="20" applyNumberFormat="1" applyFont="1" applyBorder="1" applyAlignment="1" applyProtection="1">
      <alignment/>
      <protection/>
    </xf>
    <xf numFmtId="164" fontId="41" fillId="0" borderId="0" xfId="0" applyFont="1" applyAlignment="1">
      <alignment/>
    </xf>
    <xf numFmtId="164" fontId="17" fillId="2" borderId="10" xfId="38" applyNumberFormat="1" applyFont="1" applyFill="1" applyBorder="1" applyAlignment="1" applyProtection="1">
      <alignment horizontal="left" vertical="center"/>
      <protection/>
    </xf>
    <xf numFmtId="164" fontId="17" fillId="2" borderId="10" xfId="38" applyNumberFormat="1" applyFont="1" applyFill="1" applyBorder="1" applyAlignment="1" applyProtection="1">
      <alignment horizontal="center" vertical="center" wrapText="1"/>
      <protection/>
    </xf>
    <xf numFmtId="164" fontId="17" fillId="2" borderId="10" xfId="38" applyNumberFormat="1" applyFont="1" applyFill="1" applyBorder="1" applyAlignment="1" applyProtection="1">
      <alignment horizontal="center" vertical="center"/>
      <protection/>
    </xf>
    <xf numFmtId="165" fontId="0" fillId="2" borderId="10" xfId="20" applyNumberFormat="1" applyBorder="1" applyAlignment="1" applyProtection="1">
      <alignment horizontal="right"/>
      <protection/>
    </xf>
    <xf numFmtId="166" fontId="38" fillId="0" borderId="10" xfId="0" applyNumberFormat="1" applyFont="1" applyBorder="1" applyAlignment="1">
      <alignment/>
    </xf>
    <xf numFmtId="164" fontId="16" fillId="0" borderId="0" xfId="0" applyFont="1" applyAlignment="1">
      <alignment/>
    </xf>
    <xf numFmtId="164" fontId="2" fillId="8" borderId="10" xfId="38" applyNumberFormat="1" applyFont="1" applyBorder="1" applyAlignment="1" applyProtection="1">
      <alignment horizontal="center"/>
      <protection/>
    </xf>
    <xf numFmtId="164" fontId="40" fillId="3" borderId="10" xfId="26" applyNumberFormat="1" applyFont="1" applyBorder="1" applyAlignment="1" applyProtection="1">
      <alignment/>
      <protection/>
    </xf>
    <xf numFmtId="165" fontId="40" fillId="3" borderId="10" xfId="26" applyNumberFormat="1" applyFont="1" applyBorder="1" applyAlignment="1" applyProtection="1">
      <alignment/>
      <protection/>
    </xf>
    <xf numFmtId="166" fontId="0" fillId="0" borderId="12" xfId="0" applyNumberFormat="1" applyBorder="1" applyAlignment="1">
      <alignment/>
    </xf>
    <xf numFmtId="164" fontId="0" fillId="0" borderId="13" xfId="0" applyBorder="1" applyAlignment="1">
      <alignment/>
    </xf>
    <xf numFmtId="166" fontId="0" fillId="0" borderId="14" xfId="0" applyNumberFormat="1" applyBorder="1" applyAlignment="1">
      <alignment/>
    </xf>
    <xf numFmtId="164" fontId="0" fillId="0" borderId="15" xfId="0" applyBorder="1" applyAlignment="1">
      <alignment/>
    </xf>
    <xf numFmtId="166" fontId="0" fillId="0" borderId="16" xfId="0" applyNumberFormat="1" applyBorder="1" applyAlignment="1">
      <alignment/>
    </xf>
    <xf numFmtId="164" fontId="1" fillId="0" borderId="0" xfId="0" applyFont="1" applyBorder="1" applyAlignment="1">
      <alignment wrapText="1"/>
    </xf>
    <xf numFmtId="167" fontId="0" fillId="0" borderId="0" xfId="0" applyNumberFormat="1" applyBorder="1" applyAlignment="1">
      <alignment/>
    </xf>
  </cellXfs>
  <cellStyles count="47">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Satisfaisant" xfId="51"/>
    <cellStyle name="Sortie" xfId="52"/>
    <cellStyle name="Texte explicatif" xfId="53"/>
    <cellStyle name="Titre 1" xfId="54"/>
    <cellStyle name="Titre 1" xfId="55"/>
    <cellStyle name="Titre 2" xfId="56"/>
    <cellStyle name="Titre 3" xfId="57"/>
    <cellStyle name="Titre 4" xfId="58"/>
    <cellStyle name="Total" xfId="59"/>
    <cellStyle name="Vérification"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0</xdr:row>
      <xdr:rowOff>114300</xdr:rowOff>
    </xdr:from>
    <xdr:to>
      <xdr:col>4</xdr:col>
      <xdr:colOff>1009650</xdr:colOff>
      <xdr:row>11</xdr:row>
      <xdr:rowOff>19050</xdr:rowOff>
    </xdr:to>
    <xdr:sp fLocksText="0">
      <xdr:nvSpPr>
        <xdr:cNvPr id="1" name="ZoneTexte 2"/>
        <xdr:cNvSpPr txBox="1">
          <a:spLocks noChangeArrowheads="1"/>
        </xdr:cNvSpPr>
      </xdr:nvSpPr>
      <xdr:spPr>
        <a:xfrm>
          <a:off x="2695575" y="114300"/>
          <a:ext cx="2781300" cy="1790700"/>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500" b="1" i="0" u="none" baseline="0">
              <a:solidFill>
                <a:srgbClr val="0000FF"/>
              </a:solidFill>
              <a:latin typeface="Calibri"/>
              <a:ea typeface="Calibri"/>
              <a:cs typeface="Calibri"/>
            </a:rPr>
            <a:t>A Monsieur
Adresse:
Tél:
Portable:
Fax:
Mail:</a:t>
          </a:r>
        </a:p>
      </xdr:txBody>
    </xdr:sp>
    <xdr:clientData/>
  </xdr:twoCellAnchor>
  <xdr:twoCellAnchor>
    <xdr:from>
      <xdr:col>5</xdr:col>
      <xdr:colOff>914400</xdr:colOff>
      <xdr:row>0</xdr:row>
      <xdr:rowOff>114300</xdr:rowOff>
    </xdr:from>
    <xdr:to>
      <xdr:col>10</xdr:col>
      <xdr:colOff>142875</xdr:colOff>
      <xdr:row>9</xdr:row>
      <xdr:rowOff>28575</xdr:rowOff>
    </xdr:to>
    <xdr:sp fLocksText="0">
      <xdr:nvSpPr>
        <xdr:cNvPr id="2" name="ZoneTexte 6"/>
        <xdr:cNvSpPr txBox="1">
          <a:spLocks noChangeArrowheads="1"/>
        </xdr:cNvSpPr>
      </xdr:nvSpPr>
      <xdr:spPr>
        <a:xfrm>
          <a:off x="6505575" y="114300"/>
          <a:ext cx="3686175" cy="1457325"/>
        </a:xfrm>
        <a:prstGeom prst="rect">
          <a:avLst/>
        </a:prstGeom>
        <a:solidFill>
          <a:srgbClr val="FFE181"/>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Calibri"/>
              <a:ea typeface="Calibri"/>
              <a:cs typeface="Calibri"/>
            </a:rPr>
            <a:t>Artisans, entreprises du bâtiment, récupérez gratuitement les contacts de personnes qui souhaitent obtenir des devis sur </a:t>
          </a:r>
          <a:r>
            <a:rPr lang="en-US" cap="none" sz="1100" b="1" i="0" u="none" baseline="0">
              <a:solidFill>
                <a:srgbClr val="000000"/>
              </a:solidFill>
              <a:latin typeface="Calibri"/>
              <a:ea typeface="Calibri"/>
              <a:cs typeface="Calibri"/>
            </a:rPr>
            <a:t>desDevisGratuits.com
</a:t>
          </a:r>
          <a:r>
            <a:rPr lang="en-US" cap="none" sz="1100" b="0" i="0" u="none" baseline="0">
              <a:solidFill>
                <a:srgbClr val="000000"/>
              </a:solidFill>
              <a:latin typeface="Calibri"/>
              <a:ea typeface="Calibri"/>
              <a:cs typeface="Calibri"/>
            </a:rPr>
            <a:t>Le service est 100% gratuit pour les entreprises, il n'y a aucun frais d'inscription, ni de coûts à payer pour l'utilisation du service.
http://www.desDevisGratuits.com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xdr:col>
      <xdr:colOff>381000</xdr:colOff>
      <xdr:row>5</xdr:row>
      <xdr:rowOff>104775</xdr:rowOff>
    </xdr:to>
    <xdr:sp fLocksText="0">
      <xdr:nvSpPr>
        <xdr:cNvPr id="1" name="ZoneTexte 1"/>
        <xdr:cNvSpPr txBox="1">
          <a:spLocks noChangeArrowheads="1"/>
        </xdr:cNvSpPr>
      </xdr:nvSpPr>
      <xdr:spPr>
        <a:xfrm>
          <a:off x="95250" y="0"/>
          <a:ext cx="2457450" cy="1038225"/>
        </a:xfrm>
        <a:prstGeom prst="rect">
          <a:avLst/>
        </a:prstGeom>
        <a:solidFill>
          <a:srgbClr val="FFFFFF"/>
        </a:solidFill>
        <a:ln w="9525" cmpd="sng">
          <a:noFill/>
        </a:ln>
      </xdr:spPr>
      <xdr:txBody>
        <a:bodyPr vertOverflow="clip" wrap="square" lIns="90000" tIns="46800" rIns="90000" bIns="46800"/>
        <a:p>
          <a:pPr algn="l">
            <a:defRPr/>
          </a:pPr>
          <a:r>
            <a:rPr lang="en-US" cap="none" sz="1200" b="1" i="0" u="none" baseline="0">
              <a:solidFill>
                <a:srgbClr val="000000"/>
              </a:solidFill>
              <a:latin typeface="Calibri"/>
              <a:ea typeface="Calibri"/>
              <a:cs typeface="Calibri"/>
            </a:rPr>
            <a:t>Le nom de votre société
</a:t>
          </a:r>
          <a:r>
            <a:rPr lang="en-US" cap="none" sz="1100" b="0" i="0" u="none" baseline="0">
              <a:solidFill>
                <a:srgbClr val="000000"/>
              </a:solidFill>
              <a:latin typeface="Calibri"/>
              <a:ea typeface="Calibri"/>
              <a:cs typeface="Calibri"/>
            </a:rPr>
            <a:t>adresse
code postal ville
</a:t>
          </a:r>
          <a:r>
            <a:rPr lang="en-US" cap="none" sz="1000" b="0" i="0" u="none" baseline="0">
              <a:solidFill>
                <a:srgbClr val="000000"/>
              </a:solidFill>
              <a:latin typeface="Calibri"/>
              <a:ea typeface="Calibri"/>
              <a:cs typeface="Calibri"/>
            </a:rPr>
            <a:t>tél :  01 02 03 04 05</a:t>
          </a:r>
        </a:p>
      </xdr:txBody>
    </xdr:sp>
    <xdr:clientData/>
  </xdr:twoCellAnchor>
  <xdr:twoCellAnchor>
    <xdr:from>
      <xdr:col>1</xdr:col>
      <xdr:colOff>476250</xdr:colOff>
      <xdr:row>5</xdr:row>
      <xdr:rowOff>180975</xdr:rowOff>
    </xdr:from>
    <xdr:to>
      <xdr:col>4</xdr:col>
      <xdr:colOff>1009650</xdr:colOff>
      <xdr:row>11</xdr:row>
      <xdr:rowOff>19050</xdr:rowOff>
    </xdr:to>
    <xdr:sp fLocksText="0">
      <xdr:nvSpPr>
        <xdr:cNvPr id="2" name="ZoneTexte 2"/>
        <xdr:cNvSpPr txBox="1">
          <a:spLocks noChangeArrowheads="1"/>
        </xdr:cNvSpPr>
      </xdr:nvSpPr>
      <xdr:spPr>
        <a:xfrm>
          <a:off x="2647950" y="1114425"/>
          <a:ext cx="2828925" cy="981075"/>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Calibri"/>
              <a:ea typeface="Calibri"/>
              <a:cs typeface="Calibri"/>
            </a:rPr>
            <a:t>Nom du destinataire du devis
adresse
code postal ville
tél : 01 02 03 04 05</a:t>
          </a:r>
        </a:p>
      </xdr:txBody>
    </xdr:sp>
    <xdr:clientData/>
  </xdr:twoCellAnchor>
  <xdr:twoCellAnchor>
    <xdr:from>
      <xdr:col>5</xdr:col>
      <xdr:colOff>123825</xdr:colOff>
      <xdr:row>0</xdr:row>
      <xdr:rowOff>9525</xdr:rowOff>
    </xdr:from>
    <xdr:to>
      <xdr:col>6</xdr:col>
      <xdr:colOff>571500</xdr:colOff>
      <xdr:row>1</xdr:row>
      <xdr:rowOff>19050</xdr:rowOff>
    </xdr:to>
    <xdr:sp fLocksText="0">
      <xdr:nvSpPr>
        <xdr:cNvPr id="3" name="ZoneTexte 4"/>
        <xdr:cNvSpPr txBox="1">
          <a:spLocks noChangeArrowheads="1"/>
        </xdr:cNvSpPr>
      </xdr:nvSpPr>
      <xdr:spPr>
        <a:xfrm>
          <a:off x="5715000" y="9525"/>
          <a:ext cx="1857375" cy="180975"/>
        </a:xfrm>
        <a:prstGeom prst="rect">
          <a:avLst/>
        </a:prstGeom>
        <a:solidFill>
          <a:srgbClr val="FFFF99"/>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Calibri"/>
              <a:ea typeface="Calibri"/>
              <a:cs typeface="Calibri"/>
            </a:rPr>
            <a:t>&lt;= date automatique</a:t>
          </a:r>
        </a:p>
      </xdr:txBody>
    </xdr:sp>
    <xdr:clientData/>
  </xdr:twoCellAnchor>
  <xdr:twoCellAnchor>
    <xdr:from>
      <xdr:col>5</xdr:col>
      <xdr:colOff>76200</xdr:colOff>
      <xdr:row>21</xdr:row>
      <xdr:rowOff>342900</xdr:rowOff>
    </xdr:from>
    <xdr:to>
      <xdr:col>6</xdr:col>
      <xdr:colOff>523875</xdr:colOff>
      <xdr:row>23</xdr:row>
      <xdr:rowOff>28575</xdr:rowOff>
    </xdr:to>
    <xdr:sp fLocksText="0">
      <xdr:nvSpPr>
        <xdr:cNvPr id="4" name="ZoneTexte 5"/>
        <xdr:cNvSpPr txBox="1">
          <a:spLocks noChangeArrowheads="1"/>
        </xdr:cNvSpPr>
      </xdr:nvSpPr>
      <xdr:spPr>
        <a:xfrm>
          <a:off x="5667375" y="5400675"/>
          <a:ext cx="1857375" cy="219075"/>
        </a:xfrm>
        <a:prstGeom prst="rect">
          <a:avLst/>
        </a:prstGeom>
        <a:solidFill>
          <a:srgbClr val="FFFF99"/>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Calibri"/>
              <a:ea typeface="Calibri"/>
              <a:cs typeface="Calibri"/>
            </a:rPr>
            <a:t>&lt;= calcul de la TVA </a:t>
          </a:r>
        </a:p>
      </xdr:txBody>
    </xdr:sp>
    <xdr:clientData/>
  </xdr:twoCellAnchor>
  <xdr:twoCellAnchor>
    <xdr:from>
      <xdr:col>5</xdr:col>
      <xdr:colOff>76200</xdr:colOff>
      <xdr:row>33</xdr:row>
      <xdr:rowOff>104775</xdr:rowOff>
    </xdr:from>
    <xdr:to>
      <xdr:col>7</xdr:col>
      <xdr:colOff>304800</xdr:colOff>
      <xdr:row>39</xdr:row>
      <xdr:rowOff>142875</xdr:rowOff>
    </xdr:to>
    <xdr:sp fLocksText="0">
      <xdr:nvSpPr>
        <xdr:cNvPr id="5" name="ZoneTexte 6"/>
        <xdr:cNvSpPr txBox="1">
          <a:spLocks noChangeArrowheads="1"/>
        </xdr:cNvSpPr>
      </xdr:nvSpPr>
      <xdr:spPr>
        <a:xfrm>
          <a:off x="5667375" y="7886700"/>
          <a:ext cx="2400300" cy="1162050"/>
        </a:xfrm>
        <a:prstGeom prst="rect">
          <a:avLst/>
        </a:prstGeom>
        <a:solidFill>
          <a:srgbClr val="FFFF99"/>
        </a:solidFill>
        <a:ln w="9360" cmpd="sng">
          <a:solidFill>
            <a:srgbClr val="BCBCBC"/>
          </a:solidFill>
          <a:headEnd type="none"/>
          <a:tailEnd type="none"/>
        </a:ln>
      </xdr:spPr>
      <xdr:txBody>
        <a:bodyPr vertOverflow="clip" wrap="square" lIns="90000" tIns="46800" rIns="90000" bIns="46800"/>
        <a:p>
          <a:pPr algn="l">
            <a:defRPr/>
          </a:pPr>
          <a:r>
            <a:rPr lang="en-US" cap="none" sz="1100" b="1" i="0" u="none" baseline="0">
              <a:solidFill>
                <a:srgbClr val="000000"/>
              </a:solidFill>
              <a:latin typeface="Calibri"/>
              <a:ea typeface="Calibri"/>
              <a:cs typeface="Calibri"/>
            </a:rPr>
            <a:t>Attention </a:t>
          </a:r>
          <a:r>
            <a:rPr lang="en-US" cap="none" sz="1100" b="0" i="0" u="none" baseline="0">
              <a:solidFill>
                <a:srgbClr val="000000"/>
              </a:solidFill>
              <a:latin typeface="Calibri"/>
              <a:ea typeface="Calibri"/>
              <a:cs typeface="Calibri"/>
            </a:rPr>
            <a:t>ce modèle contient  un pied de page avec  la raison sociale, le numéro de TVA intracommunautaire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107"/>
  <sheetViews>
    <sheetView tabSelected="1" workbookViewId="0" topLeftCell="A67">
      <selection activeCell="E76" sqref="E76"/>
    </sheetView>
  </sheetViews>
  <sheetFormatPr defaultColWidth="11.421875" defaultRowHeight="15"/>
  <cols>
    <col min="1" max="1" width="32.57421875" style="0" customWidth="1"/>
    <col min="2" max="2" width="9.57421875" style="0" customWidth="1"/>
    <col min="3" max="3" width="8.00390625" style="0" customWidth="1"/>
    <col min="4" max="5" width="16.8515625" style="0" customWidth="1"/>
    <col min="6" max="6" width="21.140625" style="0" customWidth="1"/>
  </cols>
  <sheetData>
    <row r="1" spans="1:5" ht="13.5">
      <c r="A1" s="1" t="s">
        <v>0</v>
      </c>
      <c r="D1" t="s">
        <v>1</v>
      </c>
      <c r="E1" t="s">
        <v>1</v>
      </c>
    </row>
    <row r="2" ht="13.5">
      <c r="A2" s="2" t="s">
        <v>2</v>
      </c>
    </row>
    <row r="3" ht="13.5">
      <c r="A3" s="3" t="s">
        <v>3</v>
      </c>
    </row>
    <row r="4" ht="13.5">
      <c r="A4" s="4" t="s">
        <v>4</v>
      </c>
    </row>
    <row r="5" ht="13.5">
      <c r="A5" s="3" t="s">
        <v>5</v>
      </c>
    </row>
    <row r="6" ht="13.5">
      <c r="A6" s="5" t="s">
        <v>6</v>
      </c>
    </row>
    <row r="7" ht="13.5">
      <c r="A7" s="6" t="s">
        <v>7</v>
      </c>
    </row>
    <row r="8" ht="13.5">
      <c r="A8" s="7" t="s">
        <v>8</v>
      </c>
    </row>
    <row r="9" ht="13.5">
      <c r="A9" s="8" t="s">
        <v>9</v>
      </c>
    </row>
    <row r="10" ht="13.5">
      <c r="A10" s="6" t="s">
        <v>10</v>
      </c>
    </row>
    <row r="11" ht="13.5">
      <c r="A11" s="8" t="s">
        <v>11</v>
      </c>
    </row>
    <row r="12" ht="13.5">
      <c r="A12" s="9" t="s">
        <v>12</v>
      </c>
    </row>
    <row r="13" spans="1:5" ht="24.75">
      <c r="A13" s="10" t="s">
        <v>13</v>
      </c>
      <c r="B13" s="10"/>
      <c r="C13" s="10"/>
      <c r="D13" s="10"/>
      <c r="E13" s="10"/>
    </row>
    <row r="14" ht="13.5">
      <c r="A14" s="11" t="s">
        <v>14</v>
      </c>
    </row>
    <row r="15" spans="1:5" ht="13.5">
      <c r="A15" s="12" t="s">
        <v>15</v>
      </c>
      <c r="B15" s="12"/>
      <c r="C15" s="12"/>
      <c r="D15" s="12"/>
      <c r="E15" s="12"/>
    </row>
    <row r="16" ht="13.5">
      <c r="A16" t="s">
        <v>16</v>
      </c>
    </row>
    <row r="17" spans="1:5" ht="14.25">
      <c r="A17" s="13" t="s">
        <v>17</v>
      </c>
      <c r="B17" s="14" t="s">
        <v>18</v>
      </c>
      <c r="C17" s="13" t="s">
        <v>19</v>
      </c>
      <c r="D17" s="13" t="s">
        <v>20</v>
      </c>
      <c r="E17" s="13" t="s">
        <v>21</v>
      </c>
    </row>
    <row r="18" spans="1:5" ht="41.25">
      <c r="A18" s="15" t="s">
        <v>22</v>
      </c>
      <c r="B18" s="16"/>
      <c r="C18" s="16"/>
      <c r="D18" s="17"/>
      <c r="E18" s="18"/>
    </row>
    <row r="19" spans="1:12" ht="41.25">
      <c r="A19" s="15" t="s">
        <v>23</v>
      </c>
      <c r="B19" s="16">
        <v>2</v>
      </c>
      <c r="C19" s="16">
        <v>1</v>
      </c>
      <c r="D19" s="17"/>
      <c r="E19" s="18"/>
      <c r="F19" s="19"/>
      <c r="G19" s="19"/>
      <c r="H19" s="19"/>
      <c r="I19" s="20"/>
      <c r="J19" s="19"/>
      <c r="K19" s="19"/>
      <c r="L19" s="19"/>
    </row>
    <row r="20" spans="1:12" ht="54.75">
      <c r="A20" s="15" t="s">
        <v>24</v>
      </c>
      <c r="B20" s="16">
        <v>1</v>
      </c>
      <c r="C20" s="16">
        <v>1</v>
      </c>
      <c r="D20" s="17"/>
      <c r="E20" s="18"/>
      <c r="F20" s="19"/>
      <c r="G20" s="19"/>
      <c r="H20" s="19"/>
      <c r="I20" s="20"/>
      <c r="J20" s="19"/>
      <c r="K20" s="19"/>
      <c r="L20" s="19"/>
    </row>
    <row r="21" spans="1:5" ht="41.25">
      <c r="A21" s="21" t="s">
        <v>25</v>
      </c>
      <c r="B21" s="16">
        <v>1</v>
      </c>
      <c r="C21" s="16">
        <v>1</v>
      </c>
      <c r="D21" s="17"/>
      <c r="E21" s="18"/>
    </row>
    <row r="22" spans="1:5" ht="42.75">
      <c r="A22" s="15" t="s">
        <v>26</v>
      </c>
      <c r="B22" s="16">
        <v>1</v>
      </c>
      <c r="C22" s="16">
        <v>1</v>
      </c>
      <c r="D22" s="17">
        <v>505</v>
      </c>
      <c r="E22" s="18">
        <v>505</v>
      </c>
    </row>
    <row r="23" spans="1:5" ht="13.5">
      <c r="A23" s="15"/>
      <c r="B23" s="16"/>
      <c r="C23" s="16"/>
      <c r="D23" s="17"/>
      <c r="E23" s="18"/>
    </row>
    <row r="24" spans="1:5" ht="13.5">
      <c r="A24" s="15"/>
      <c r="B24" s="16"/>
      <c r="C24" s="16"/>
      <c r="D24" s="17"/>
      <c r="E24" s="18"/>
    </row>
    <row r="25" spans="1:5" ht="13.5">
      <c r="A25" s="15"/>
      <c r="B25" s="16"/>
      <c r="C25" s="16"/>
      <c r="D25" s="17"/>
      <c r="E25" s="18"/>
    </row>
    <row r="26" spans="1:5" ht="13.5">
      <c r="A26" s="15"/>
      <c r="B26" s="16"/>
      <c r="C26" s="16"/>
      <c r="D26" s="17"/>
      <c r="E26" s="18"/>
    </row>
    <row r="27" spans="1:5" ht="13.5">
      <c r="A27" s="15"/>
      <c r="B27" s="16"/>
      <c r="C27" s="16"/>
      <c r="D27" s="17"/>
      <c r="E27" s="18"/>
    </row>
    <row r="28" spans="1:5" ht="13.5">
      <c r="A28" s="15"/>
      <c r="B28" s="16"/>
      <c r="C28" s="16"/>
      <c r="D28" s="17"/>
      <c r="E28" s="18"/>
    </row>
    <row r="29" spans="1:5" ht="13.5">
      <c r="A29" s="15"/>
      <c r="B29" s="16"/>
      <c r="C29" s="16"/>
      <c r="D29" s="17"/>
      <c r="E29" s="18"/>
    </row>
    <row r="30" spans="1:5" ht="13.5">
      <c r="A30" s="15"/>
      <c r="B30" s="16"/>
      <c r="C30" s="16"/>
      <c r="D30" s="17"/>
      <c r="E30" s="18"/>
    </row>
    <row r="31" spans="1:5" ht="14.25">
      <c r="A31" s="22" t="s">
        <v>27</v>
      </c>
      <c r="B31" s="16"/>
      <c r="C31" s="16"/>
      <c r="D31" s="17"/>
      <c r="E31" s="18"/>
    </row>
    <row r="32" spans="1:5" ht="13.5">
      <c r="A32" s="23" t="s">
        <v>28</v>
      </c>
      <c r="B32" s="24"/>
      <c r="C32" s="24"/>
      <c r="D32" s="23"/>
      <c r="E32" s="18"/>
    </row>
    <row r="33" spans="1:5" ht="13.5">
      <c r="A33" s="23" t="s">
        <v>29</v>
      </c>
      <c r="B33" s="24"/>
      <c r="C33" s="24"/>
      <c r="D33" s="23"/>
      <c r="E33" s="18"/>
    </row>
    <row r="34" spans="1:5" ht="15">
      <c r="A34" s="25" t="s">
        <v>30</v>
      </c>
      <c r="B34" s="24"/>
      <c r="C34" s="24"/>
      <c r="D34" s="23"/>
      <c r="E34" s="26"/>
    </row>
    <row r="35" ht="28.5" customHeight="1">
      <c r="A35" s="27"/>
    </row>
    <row r="36" spans="1:5" ht="14.25">
      <c r="A36" s="13" t="s">
        <v>17</v>
      </c>
      <c r="B36" s="14" t="s">
        <v>18</v>
      </c>
      <c r="C36" s="13" t="s">
        <v>19</v>
      </c>
      <c r="D36" s="13" t="s">
        <v>20</v>
      </c>
      <c r="E36" s="13" t="s">
        <v>21</v>
      </c>
    </row>
    <row r="37" spans="1:5" ht="13.5">
      <c r="A37" s="13" t="s">
        <v>31</v>
      </c>
      <c r="B37" s="14"/>
      <c r="C37" s="13"/>
      <c r="D37" s="13"/>
      <c r="E37" s="13"/>
    </row>
    <row r="38" spans="1:5" ht="13.5">
      <c r="A38" s="28" t="s">
        <v>32</v>
      </c>
      <c r="B38" s="29"/>
      <c r="C38" s="30"/>
      <c r="D38" s="30"/>
      <c r="E38" s="30"/>
    </row>
    <row r="39" spans="1:5" ht="27.75">
      <c r="A39" s="15" t="s">
        <v>33</v>
      </c>
      <c r="B39" s="16">
        <v>1</v>
      </c>
      <c r="C39" s="16">
        <v>1</v>
      </c>
      <c r="D39" s="17">
        <v>500</v>
      </c>
      <c r="E39" s="18">
        <v>500</v>
      </c>
    </row>
    <row r="40" spans="1:5" ht="54.75">
      <c r="A40" s="15" t="s">
        <v>34</v>
      </c>
      <c r="B40" s="16">
        <v>2</v>
      </c>
      <c r="C40" s="16">
        <v>1</v>
      </c>
      <c r="D40" s="17">
        <v>1700</v>
      </c>
      <c r="E40" s="31">
        <v>3400</v>
      </c>
    </row>
    <row r="41" spans="1:5" ht="14.25">
      <c r="A41" s="15" t="s">
        <v>35</v>
      </c>
      <c r="B41" s="16">
        <v>4</v>
      </c>
      <c r="C41" s="16">
        <v>1</v>
      </c>
      <c r="D41" s="17">
        <v>196.36</v>
      </c>
      <c r="E41" s="18">
        <v>785.2</v>
      </c>
    </row>
    <row r="42" spans="1:5" ht="14.25">
      <c r="A42" s="15" t="s">
        <v>36</v>
      </c>
      <c r="B42" s="16">
        <v>4</v>
      </c>
      <c r="C42" s="16">
        <v>1</v>
      </c>
      <c r="D42" s="17">
        <v>151.4</v>
      </c>
      <c r="E42" s="18">
        <v>605.6</v>
      </c>
    </row>
    <row r="43" spans="1:5" ht="14.25">
      <c r="A43" s="15" t="s">
        <v>37</v>
      </c>
      <c r="B43" s="16">
        <v>4</v>
      </c>
      <c r="C43" s="16">
        <v>1</v>
      </c>
      <c r="D43" s="17">
        <v>91.5</v>
      </c>
      <c r="E43" s="18">
        <v>366</v>
      </c>
    </row>
    <row r="44" spans="1:5" ht="14.25">
      <c r="A44" s="15" t="s">
        <v>38</v>
      </c>
      <c r="B44" s="16">
        <v>4</v>
      </c>
      <c r="C44" s="16">
        <v>1</v>
      </c>
      <c r="D44" s="17">
        <v>205</v>
      </c>
      <c r="E44" s="18">
        <v>820</v>
      </c>
    </row>
    <row r="45" spans="1:5" ht="14.25">
      <c r="A45" s="15" t="s">
        <v>39</v>
      </c>
      <c r="B45" s="16">
        <v>4</v>
      </c>
      <c r="C45" s="16">
        <v>1</v>
      </c>
      <c r="D45" s="17">
        <v>154.5</v>
      </c>
      <c r="E45" s="18">
        <v>618</v>
      </c>
    </row>
    <row r="46" spans="1:5" ht="14.25">
      <c r="A46" s="15" t="s">
        <v>40</v>
      </c>
      <c r="B46" s="16">
        <v>4</v>
      </c>
      <c r="C46" s="16">
        <v>1</v>
      </c>
      <c r="D46" s="17">
        <v>93.4</v>
      </c>
      <c r="E46" s="18">
        <v>373</v>
      </c>
    </row>
    <row r="47" spans="1:5" ht="41.25">
      <c r="A47" s="15" t="s">
        <v>41</v>
      </c>
      <c r="B47" s="16">
        <v>1</v>
      </c>
      <c r="C47" s="16">
        <v>1</v>
      </c>
      <c r="D47" s="17">
        <v>350</v>
      </c>
      <c r="E47" s="18">
        <v>350</v>
      </c>
    </row>
    <row r="48" spans="1:5" ht="27.75">
      <c r="A48" s="15" t="s">
        <v>42</v>
      </c>
      <c r="B48" s="16">
        <v>4</v>
      </c>
      <c r="C48" s="16">
        <v>1</v>
      </c>
      <c r="D48" s="17">
        <v>15</v>
      </c>
      <c r="E48" s="18">
        <v>60</v>
      </c>
    </row>
    <row r="49" spans="1:5" ht="27.75">
      <c r="A49" s="15" t="s">
        <v>43</v>
      </c>
      <c r="B49" s="16">
        <v>1</v>
      </c>
      <c r="C49" s="16">
        <v>1</v>
      </c>
      <c r="D49" s="17">
        <v>1000</v>
      </c>
      <c r="E49" s="18">
        <v>1000</v>
      </c>
    </row>
    <row r="50" spans="1:5" ht="27.75">
      <c r="A50" s="15" t="s">
        <v>44</v>
      </c>
      <c r="B50" s="16">
        <v>1</v>
      </c>
      <c r="C50" s="16">
        <v>1</v>
      </c>
      <c r="D50" s="17"/>
      <c r="E50" s="18"/>
    </row>
    <row r="51" spans="1:5" ht="41.25">
      <c r="A51" s="15" t="s">
        <v>45</v>
      </c>
      <c r="B51" s="16">
        <v>1</v>
      </c>
      <c r="C51" s="16">
        <v>1</v>
      </c>
      <c r="D51" s="17"/>
      <c r="E51" s="18"/>
    </row>
    <row r="52" spans="1:5" ht="41.25">
      <c r="A52" s="15" t="s">
        <v>46</v>
      </c>
      <c r="B52" s="16">
        <v>1</v>
      </c>
      <c r="C52" s="16">
        <v>1</v>
      </c>
      <c r="D52" s="17"/>
      <c r="E52" s="18"/>
    </row>
    <row r="53" spans="1:5" ht="27.75">
      <c r="A53" s="15" t="s">
        <v>47</v>
      </c>
      <c r="B53" s="16">
        <v>1</v>
      </c>
      <c r="C53" s="16">
        <v>1</v>
      </c>
      <c r="D53" s="17"/>
      <c r="E53" s="18"/>
    </row>
    <row r="54" spans="1:5" ht="41.25">
      <c r="A54" s="15" t="s">
        <v>48</v>
      </c>
      <c r="B54" s="16">
        <v>1</v>
      </c>
      <c r="C54" s="16">
        <v>1</v>
      </c>
      <c r="D54" s="17"/>
      <c r="E54" s="18"/>
    </row>
    <row r="55" spans="1:5" ht="27.75">
      <c r="A55" s="15" t="s">
        <v>49</v>
      </c>
      <c r="B55" s="16" t="s">
        <v>50</v>
      </c>
      <c r="C55" s="16" t="s">
        <v>51</v>
      </c>
      <c r="D55" s="17">
        <v>4.75</v>
      </c>
      <c r="E55" s="18">
        <v>712.5</v>
      </c>
    </row>
    <row r="56" spans="1:5" ht="81.75">
      <c r="A56" s="15" t="s">
        <v>52</v>
      </c>
      <c r="B56" s="16">
        <v>16</v>
      </c>
      <c r="C56" s="16">
        <v>1</v>
      </c>
      <c r="D56" s="17">
        <v>29.3</v>
      </c>
      <c r="E56" s="18">
        <v>468.8</v>
      </c>
    </row>
    <row r="57" spans="1:5" ht="108.75">
      <c r="A57" s="15" t="s">
        <v>53</v>
      </c>
      <c r="B57" s="16">
        <v>32</v>
      </c>
      <c r="C57" s="16">
        <v>1</v>
      </c>
      <c r="D57" s="17">
        <v>29.3</v>
      </c>
      <c r="E57" s="18">
        <v>937.6</v>
      </c>
    </row>
    <row r="58" spans="1:5" ht="68.25">
      <c r="A58" s="15" t="s">
        <v>54</v>
      </c>
      <c r="B58" s="16">
        <v>16</v>
      </c>
      <c r="C58" s="16">
        <v>1</v>
      </c>
      <c r="D58" s="17">
        <v>29.3</v>
      </c>
      <c r="E58" s="18">
        <v>468.8</v>
      </c>
    </row>
    <row r="59" spans="1:5" ht="108.75">
      <c r="A59" s="15" t="s">
        <v>55</v>
      </c>
      <c r="B59" s="16">
        <v>16</v>
      </c>
      <c r="C59" s="16">
        <v>1</v>
      </c>
      <c r="D59" s="17">
        <v>29.3</v>
      </c>
      <c r="E59" s="18">
        <v>468.8</v>
      </c>
    </row>
    <row r="60" spans="1:5" ht="54.75">
      <c r="A60" s="15" t="s">
        <v>56</v>
      </c>
      <c r="B60" s="16">
        <v>8</v>
      </c>
      <c r="C60" s="16">
        <v>1</v>
      </c>
      <c r="D60" s="17">
        <v>29.3</v>
      </c>
      <c r="E60" s="18">
        <v>234.4</v>
      </c>
    </row>
    <row r="61" spans="1:5" ht="13.5">
      <c r="A61" s="23" t="s">
        <v>57</v>
      </c>
      <c r="B61" s="24"/>
      <c r="C61" s="24"/>
      <c r="D61" s="23"/>
      <c r="E61" s="18">
        <v>12168.7</v>
      </c>
    </row>
    <row r="62" spans="1:5" ht="13.5">
      <c r="A62" s="23" t="s">
        <v>28</v>
      </c>
      <c r="B62" s="24"/>
      <c r="C62" s="24"/>
      <c r="D62" s="23"/>
      <c r="E62" s="18">
        <v>669.27</v>
      </c>
    </row>
    <row r="63" spans="1:5" ht="13.5">
      <c r="A63" s="23" t="s">
        <v>29</v>
      </c>
      <c r="B63" s="24"/>
      <c r="C63" s="24"/>
      <c r="D63" s="23"/>
      <c r="E63" s="18"/>
    </row>
    <row r="64" spans="1:5" ht="15">
      <c r="A64" s="25" t="s">
        <v>30</v>
      </c>
      <c r="B64" s="24"/>
      <c r="C64" s="24"/>
      <c r="D64" s="23"/>
      <c r="E64" s="26">
        <v>12837.97</v>
      </c>
    </row>
    <row r="66" ht="19.5">
      <c r="A66" s="27" t="s">
        <v>58</v>
      </c>
    </row>
    <row r="67" spans="1:5" ht="14.25">
      <c r="A67" s="13" t="s">
        <v>17</v>
      </c>
      <c r="B67" s="14" t="s">
        <v>18</v>
      </c>
      <c r="C67" s="13" t="s">
        <v>19</v>
      </c>
      <c r="D67" s="13" t="s">
        <v>20</v>
      </c>
      <c r="E67" s="13" t="s">
        <v>21</v>
      </c>
    </row>
    <row r="68" spans="1:5" ht="41.25">
      <c r="A68" s="15" t="s">
        <v>59</v>
      </c>
      <c r="B68" s="16">
        <v>4</v>
      </c>
      <c r="C68" s="16">
        <v>1</v>
      </c>
      <c r="D68" s="17">
        <v>151.4</v>
      </c>
      <c r="E68" s="18"/>
    </row>
    <row r="69" spans="1:5" ht="41.25">
      <c r="A69" s="15" t="s">
        <v>60</v>
      </c>
      <c r="B69" s="16">
        <v>4</v>
      </c>
      <c r="C69" s="16">
        <v>1</v>
      </c>
      <c r="D69" s="17">
        <v>154.5</v>
      </c>
      <c r="E69" s="18"/>
    </row>
    <row r="70" spans="1:5" ht="27.75">
      <c r="A70" s="15" t="s">
        <v>61</v>
      </c>
      <c r="B70" s="16">
        <v>1</v>
      </c>
      <c r="C70" s="16">
        <v>1</v>
      </c>
      <c r="D70" s="17">
        <v>404.86</v>
      </c>
      <c r="E70" s="18"/>
    </row>
    <row r="71" spans="1:5" ht="27.75">
      <c r="A71" s="15" t="s">
        <v>62</v>
      </c>
      <c r="B71" s="16">
        <v>2</v>
      </c>
      <c r="C71" s="16">
        <v>1</v>
      </c>
      <c r="D71" s="17">
        <v>205</v>
      </c>
      <c r="E71" s="18">
        <v>410</v>
      </c>
    </row>
    <row r="72" spans="1:5" ht="27.75">
      <c r="A72" s="15" t="s">
        <v>63</v>
      </c>
      <c r="B72" s="16">
        <v>2</v>
      </c>
      <c r="C72" s="16">
        <v>1</v>
      </c>
      <c r="D72" s="17">
        <v>154.5</v>
      </c>
      <c r="E72" s="18">
        <v>309</v>
      </c>
    </row>
    <row r="73" spans="1:6" ht="27.75">
      <c r="A73" s="15" t="s">
        <v>64</v>
      </c>
      <c r="B73" s="16">
        <v>2</v>
      </c>
      <c r="C73" s="16">
        <v>1</v>
      </c>
      <c r="D73" s="17">
        <v>154.5</v>
      </c>
      <c r="E73" s="18">
        <v>309</v>
      </c>
      <c r="F73" t="s">
        <v>65</v>
      </c>
    </row>
    <row r="74" spans="1:5" ht="27.75">
      <c r="A74" s="15" t="s">
        <v>66</v>
      </c>
      <c r="B74" s="16">
        <v>2</v>
      </c>
      <c r="C74" s="16">
        <v>1</v>
      </c>
      <c r="D74" s="17">
        <v>93.4</v>
      </c>
      <c r="E74" s="18">
        <v>186.8</v>
      </c>
    </row>
    <row r="75" spans="1:5" ht="41.25">
      <c r="A75" s="15" t="s">
        <v>67</v>
      </c>
      <c r="B75" s="16">
        <v>1</v>
      </c>
      <c r="C75" s="16">
        <v>1</v>
      </c>
      <c r="D75" s="17"/>
      <c r="E75" s="18"/>
    </row>
    <row r="76" spans="1:5" ht="27.75">
      <c r="A76" s="15" t="s">
        <v>68</v>
      </c>
      <c r="B76" s="16">
        <v>1</v>
      </c>
      <c r="C76" s="16">
        <v>1</v>
      </c>
      <c r="D76" s="17"/>
      <c r="E76" s="18"/>
    </row>
    <row r="77" spans="1:5" ht="41.25">
      <c r="A77" s="15" t="s">
        <v>69</v>
      </c>
      <c r="B77" s="16">
        <v>12</v>
      </c>
      <c r="C77" s="16">
        <v>1</v>
      </c>
      <c r="D77" s="17"/>
      <c r="E77" s="18"/>
    </row>
    <row r="78" spans="1:5" ht="68.25">
      <c r="A78" s="15" t="s">
        <v>70</v>
      </c>
      <c r="B78" s="16">
        <v>12</v>
      </c>
      <c r="C78" s="16">
        <v>1</v>
      </c>
      <c r="D78" s="17">
        <v>29.3</v>
      </c>
      <c r="E78" s="18"/>
    </row>
    <row r="79" spans="1:5" ht="41.25">
      <c r="A79" s="15" t="s">
        <v>71</v>
      </c>
      <c r="B79" s="16">
        <v>1</v>
      </c>
      <c r="C79" s="16">
        <v>1</v>
      </c>
      <c r="D79" s="17"/>
      <c r="E79" s="18"/>
    </row>
    <row r="80" spans="1:5" ht="13.5">
      <c r="A80" s="15"/>
      <c r="B80" s="16"/>
      <c r="C80" s="16"/>
      <c r="D80" s="17"/>
      <c r="E80" s="18"/>
    </row>
    <row r="81" spans="1:5" ht="13.5">
      <c r="A81" s="15"/>
      <c r="B81" s="16"/>
      <c r="C81" s="16"/>
      <c r="D81" s="17"/>
      <c r="E81" s="18"/>
    </row>
    <row r="82" spans="1:5" ht="13.5">
      <c r="A82" s="15"/>
      <c r="B82" s="16"/>
      <c r="C82" s="16"/>
      <c r="D82" s="17"/>
      <c r="E82" s="18"/>
    </row>
    <row r="83" spans="1:5" ht="13.5">
      <c r="A83" s="23" t="s">
        <v>72</v>
      </c>
      <c r="B83" s="24"/>
      <c r="C83" s="24"/>
      <c r="D83" s="32"/>
      <c r="E83" s="18"/>
    </row>
    <row r="84" spans="1:5" ht="13.5">
      <c r="A84" s="23" t="s">
        <v>28</v>
      </c>
      <c r="B84" s="24"/>
      <c r="C84" s="24"/>
      <c r="D84" s="23"/>
      <c r="E84" s="18"/>
    </row>
    <row r="85" spans="1:5" ht="13.5">
      <c r="A85" s="23" t="s">
        <v>29</v>
      </c>
      <c r="B85" s="24"/>
      <c r="C85" s="24"/>
      <c r="D85" s="32"/>
      <c r="E85" s="18"/>
    </row>
    <row r="86" spans="1:5" ht="15">
      <c r="A86" s="25" t="s">
        <v>30</v>
      </c>
      <c r="B86" s="24"/>
      <c r="C86" s="24"/>
      <c r="D86" s="32"/>
      <c r="E86" s="26"/>
    </row>
    <row r="87" ht="13.5">
      <c r="A87" s="33"/>
    </row>
    <row r="89" spans="1:5" ht="13.5">
      <c r="A89" s="34" t="s">
        <v>73</v>
      </c>
      <c r="B89" s="34"/>
      <c r="C89" s="34"/>
      <c r="D89" s="34"/>
      <c r="E89" s="34"/>
    </row>
    <row r="90" spans="1:5" ht="15">
      <c r="A90" s="35" t="s">
        <v>27</v>
      </c>
      <c r="B90" s="36"/>
      <c r="C90" s="36"/>
      <c r="D90" s="36"/>
      <c r="E90" s="36"/>
    </row>
    <row r="91" spans="1:5" ht="15">
      <c r="A91" s="35" t="s">
        <v>57</v>
      </c>
      <c r="E91" s="37"/>
    </row>
    <row r="92" spans="1:5" ht="15">
      <c r="A92" s="35" t="s">
        <v>74</v>
      </c>
      <c r="B92" s="38"/>
      <c r="C92" s="38"/>
      <c r="D92" s="38"/>
      <c r="E92" s="39"/>
    </row>
    <row r="93" spans="1:5" ht="15">
      <c r="A93" s="35" t="s">
        <v>75</v>
      </c>
      <c r="B93" s="38"/>
      <c r="C93" s="38"/>
      <c r="D93" s="38"/>
      <c r="E93" s="39"/>
    </row>
    <row r="94" spans="1:5" ht="15">
      <c r="A94" s="35" t="s">
        <v>76</v>
      </c>
      <c r="B94" s="36"/>
      <c r="C94" s="36"/>
      <c r="D94" s="36"/>
      <c r="E94" s="36"/>
    </row>
    <row r="95" spans="1:5" ht="15">
      <c r="A95" s="35" t="s">
        <v>77</v>
      </c>
      <c r="B95" s="36"/>
      <c r="C95" s="36"/>
      <c r="D95" s="36"/>
      <c r="E95" s="36"/>
    </row>
    <row r="96" spans="1:5" ht="15">
      <c r="A96" s="35" t="s">
        <v>78</v>
      </c>
      <c r="B96" s="40"/>
      <c r="C96" s="40"/>
      <c r="D96" s="40"/>
      <c r="E96" s="41"/>
    </row>
    <row r="97" spans="1:5" ht="15">
      <c r="A97" s="35" t="s">
        <v>79</v>
      </c>
      <c r="B97" s="40"/>
      <c r="C97" s="40"/>
      <c r="D97" s="40"/>
      <c r="E97" s="41"/>
    </row>
    <row r="98" spans="1:5" ht="15">
      <c r="A98" s="35" t="s">
        <v>80</v>
      </c>
      <c r="B98" s="40"/>
      <c r="C98" s="40"/>
      <c r="D98" s="40"/>
      <c r="E98" s="41"/>
    </row>
    <row r="100" spans="1:5" ht="13.5" customHeight="1">
      <c r="A100" s="42" t="s">
        <v>81</v>
      </c>
      <c r="B100" s="42"/>
      <c r="C100" s="42"/>
      <c r="D100" s="42"/>
      <c r="E100" s="42"/>
    </row>
    <row r="101" spans="1:5" ht="13.5" customHeight="1">
      <c r="A101" s="42" t="s">
        <v>82</v>
      </c>
      <c r="B101" s="42"/>
      <c r="C101" s="42"/>
      <c r="D101" s="42"/>
      <c r="E101" s="42"/>
    </row>
    <row r="102" spans="1:4" ht="13.5">
      <c r="A102" t="s">
        <v>83</v>
      </c>
      <c r="D102" t="s">
        <v>84</v>
      </c>
    </row>
    <row r="106" spans="1:4" ht="13.5">
      <c r="A106" t="s">
        <v>85</v>
      </c>
      <c r="D106" t="s">
        <v>86</v>
      </c>
    </row>
    <row r="107" spans="1:4" ht="13.5">
      <c r="A107" t="s">
        <v>87</v>
      </c>
      <c r="D107" t="s">
        <v>87</v>
      </c>
    </row>
  </sheetData>
  <mergeCells count="7">
    <mergeCell ref="A13:E13"/>
    <mergeCell ref="A89:E89"/>
    <mergeCell ref="B90:E90"/>
    <mergeCell ref="B94:E94"/>
    <mergeCell ref="B95:E95"/>
    <mergeCell ref="A100:E100"/>
    <mergeCell ref="A101:E101"/>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41"/>
  <sheetViews>
    <sheetView workbookViewId="0" topLeftCell="A1">
      <selection activeCell="J28" sqref="J28"/>
    </sheetView>
  </sheetViews>
  <sheetFormatPr defaultColWidth="11.421875" defaultRowHeight="15"/>
  <cols>
    <col min="1" max="1" width="32.57421875" style="0" customWidth="1"/>
    <col min="2" max="2" width="9.57421875" style="0" customWidth="1"/>
    <col min="3" max="3" width="8.00390625" style="0" customWidth="1"/>
    <col min="4" max="5" width="16.8515625" style="0" customWidth="1"/>
    <col min="6" max="6" width="21.140625" style="0" customWidth="1"/>
  </cols>
  <sheetData>
    <row r="1" spans="4:5" ht="13.5">
      <c r="D1" s="43">
        <f ca="1">TODAY()</f>
        <v>40590</v>
      </c>
      <c r="E1" s="43"/>
    </row>
    <row r="13" spans="1:5" ht="24.75">
      <c r="A13" s="10" t="s">
        <v>88</v>
      </c>
      <c r="B13" s="10"/>
      <c r="C13" s="10"/>
      <c r="D13" s="10"/>
      <c r="E13" s="10"/>
    </row>
    <row r="14" ht="13.5">
      <c r="A14" s="11" t="s">
        <v>89</v>
      </c>
    </row>
    <row r="16" spans="1:5" ht="14.25">
      <c r="A16" s="13" t="s">
        <v>17</v>
      </c>
      <c r="B16" s="14" t="s">
        <v>18</v>
      </c>
      <c r="C16" s="13" t="s">
        <v>19</v>
      </c>
      <c r="D16" s="13" t="s">
        <v>20</v>
      </c>
      <c r="E16" s="13" t="s">
        <v>21</v>
      </c>
    </row>
    <row r="17" spans="1:5" ht="54.75">
      <c r="A17" s="15" t="s">
        <v>90</v>
      </c>
      <c r="B17" s="16">
        <v>1</v>
      </c>
      <c r="C17" s="16" t="s">
        <v>91</v>
      </c>
      <c r="D17" s="17">
        <v>34</v>
      </c>
      <c r="E17" s="18">
        <f>B17*D17</f>
        <v>34</v>
      </c>
    </row>
    <row r="18" spans="1:5" ht="27.75">
      <c r="A18" s="15" t="s">
        <v>92</v>
      </c>
      <c r="B18" s="16">
        <v>12</v>
      </c>
      <c r="C18" s="16" t="s">
        <v>93</v>
      </c>
      <c r="D18" s="17">
        <v>8</v>
      </c>
      <c r="E18" s="18">
        <f>B18*D18</f>
        <v>96</v>
      </c>
    </row>
    <row r="19" spans="1:5" ht="14.25">
      <c r="A19" s="15" t="s">
        <v>94</v>
      </c>
      <c r="B19" s="16">
        <v>3</v>
      </c>
      <c r="C19" s="16" t="s">
        <v>95</v>
      </c>
      <c r="D19" s="17">
        <v>38</v>
      </c>
      <c r="E19" s="18">
        <f>B19*D19</f>
        <v>114</v>
      </c>
    </row>
    <row r="20" spans="1:5" ht="14.25">
      <c r="A20" s="15" t="s">
        <v>96</v>
      </c>
      <c r="B20" s="16">
        <v>2</v>
      </c>
      <c r="C20" s="16" t="s">
        <v>95</v>
      </c>
      <c r="D20" s="17">
        <v>6</v>
      </c>
      <c r="E20" s="18">
        <f>B20*D20</f>
        <v>12</v>
      </c>
    </row>
    <row r="21" spans="1:5" ht="41.25">
      <c r="A21" s="15" t="s">
        <v>97</v>
      </c>
      <c r="B21" s="16">
        <v>5</v>
      </c>
      <c r="C21" s="16" t="s">
        <v>95</v>
      </c>
      <c r="D21" s="17">
        <v>12</v>
      </c>
      <c r="E21" s="18">
        <f>B21*D21</f>
        <v>60</v>
      </c>
    </row>
    <row r="22" spans="1:5" ht="28.5" customHeight="1">
      <c r="A22" s="23" t="s">
        <v>98</v>
      </c>
      <c r="B22" s="24"/>
      <c r="C22" s="24"/>
      <c r="D22" s="23"/>
      <c r="E22" s="18">
        <f>SUM(E15:E21)</f>
        <v>316</v>
      </c>
    </row>
    <row r="23" spans="1:5" ht="13.5">
      <c r="A23" s="23" t="s">
        <v>29</v>
      </c>
      <c r="B23" s="24"/>
      <c r="C23" s="24"/>
      <c r="D23" s="23"/>
      <c r="E23" s="18">
        <f>E22*19.6/100</f>
        <v>61.93600000000001</v>
      </c>
    </row>
    <row r="24" spans="1:5" ht="15">
      <c r="A24" s="25" t="s">
        <v>30</v>
      </c>
      <c r="B24" s="24"/>
      <c r="C24" s="24"/>
      <c r="D24" s="23"/>
      <c r="E24" s="26">
        <f>E22+E23</f>
        <v>377.93600000000004</v>
      </c>
    </row>
    <row r="25" ht="28.5" customHeight="1">
      <c r="A25" s="27" t="s">
        <v>99</v>
      </c>
    </row>
    <row r="26" spans="1:5" ht="14.25">
      <c r="A26" s="13" t="s">
        <v>17</v>
      </c>
      <c r="B26" s="14" t="s">
        <v>18</v>
      </c>
      <c r="C26" s="13" t="s">
        <v>19</v>
      </c>
      <c r="D26" s="13" t="s">
        <v>20</v>
      </c>
      <c r="E26" s="13" t="s">
        <v>21</v>
      </c>
    </row>
    <row r="27" spans="1:5" ht="15.75" customHeight="1">
      <c r="A27" s="15" t="s">
        <v>90</v>
      </c>
      <c r="B27" s="16">
        <v>1</v>
      </c>
      <c r="C27" s="16" t="s">
        <v>91</v>
      </c>
      <c r="D27" s="17">
        <v>34</v>
      </c>
      <c r="E27" s="18">
        <f>B27*D27</f>
        <v>34</v>
      </c>
    </row>
    <row r="28" spans="1:5" ht="27.75">
      <c r="A28" s="15" t="s">
        <v>92</v>
      </c>
      <c r="B28" s="16">
        <v>7</v>
      </c>
      <c r="C28" s="16" t="s">
        <v>93</v>
      </c>
      <c r="D28" s="17">
        <v>8</v>
      </c>
      <c r="E28" s="18">
        <f>B28*D28</f>
        <v>56</v>
      </c>
    </row>
    <row r="29" spans="1:5" ht="14.25">
      <c r="A29" s="15" t="s">
        <v>94</v>
      </c>
      <c r="B29" s="16">
        <v>3</v>
      </c>
      <c r="C29" s="16" t="s">
        <v>95</v>
      </c>
      <c r="D29" s="17">
        <v>38</v>
      </c>
      <c r="E29" s="18">
        <f>B29*D29</f>
        <v>114</v>
      </c>
    </row>
    <row r="30" spans="1:5" ht="13.5">
      <c r="A30" s="23" t="s">
        <v>98</v>
      </c>
      <c r="B30" s="24"/>
      <c r="C30" s="24"/>
      <c r="D30" s="23"/>
      <c r="E30" s="18">
        <f>SUM(E25:E29)</f>
        <v>204</v>
      </c>
    </row>
    <row r="31" spans="1:5" ht="13.5">
      <c r="A31" s="23" t="s">
        <v>29</v>
      </c>
      <c r="B31" s="24"/>
      <c r="C31" s="24"/>
      <c r="D31" s="23"/>
      <c r="E31" s="18">
        <f>E30*19.6/100</f>
        <v>39.984</v>
      </c>
    </row>
    <row r="32" spans="1:5" ht="15">
      <c r="A32" s="25" t="s">
        <v>30</v>
      </c>
      <c r="B32" s="24"/>
      <c r="C32" s="24"/>
      <c r="D32" s="23"/>
      <c r="E32" s="26">
        <f>E30+E31</f>
        <v>243.984</v>
      </c>
    </row>
    <row r="35" spans="1:5" ht="13.5">
      <c r="A35" s="34" t="s">
        <v>73</v>
      </c>
      <c r="B35" s="34"/>
      <c r="C35" s="34"/>
      <c r="D35" s="34"/>
      <c r="E35" s="34"/>
    </row>
    <row r="36" spans="1:5" ht="15">
      <c r="A36" s="35" t="s">
        <v>100</v>
      </c>
      <c r="B36" s="36">
        <f>E22+E30</f>
        <v>520</v>
      </c>
      <c r="C36" s="36"/>
      <c r="D36" s="36"/>
      <c r="E36" s="36"/>
    </row>
    <row r="37" spans="1:5" ht="15">
      <c r="A37" s="35" t="s">
        <v>101</v>
      </c>
      <c r="B37" s="36">
        <f>E23+E31</f>
        <v>101.92000000000002</v>
      </c>
      <c r="C37" s="36"/>
      <c r="D37" s="36"/>
      <c r="E37" s="36"/>
    </row>
    <row r="38" spans="1:5" ht="15">
      <c r="A38" s="35" t="s">
        <v>102</v>
      </c>
      <c r="B38" s="36">
        <f>B36+B37</f>
        <v>621.9200000000001</v>
      </c>
      <c r="C38" s="36"/>
      <c r="D38" s="36"/>
      <c r="E38" s="36"/>
    </row>
    <row r="40" spans="1:5" ht="13.5" customHeight="1">
      <c r="A40" s="42" t="s">
        <v>81</v>
      </c>
      <c r="B40" s="42"/>
      <c r="C40" s="42"/>
      <c r="D40" s="42"/>
      <c r="E40" s="42"/>
    </row>
    <row r="41" spans="1:5" ht="13.5">
      <c r="A41" s="42"/>
      <c r="B41" s="42"/>
      <c r="C41" s="42"/>
      <c r="D41" s="42"/>
      <c r="E41" s="42"/>
    </row>
  </sheetData>
  <mergeCells count="8">
    <mergeCell ref="D1:E1"/>
    <mergeCell ref="A13:E13"/>
    <mergeCell ref="A35:E35"/>
    <mergeCell ref="B36:E36"/>
    <mergeCell ref="B37:E37"/>
    <mergeCell ref="B38:E38"/>
    <mergeCell ref="A40:E40"/>
    <mergeCell ref="A41:E41"/>
  </mergeCells>
  <printOptions/>
  <pageMargins left="0.7" right="0.7" top="0.75" bottom="0.75" header="0.5118055555555555" footer="0.3"/>
  <pageSetup horizontalDpi="300" verticalDpi="300" orientation="portrait" paperSize="9"/>
  <headerFooter alignWithMargins="0">
    <oddFooter>&amp;C&amp;9 01+048raison sociale  capital de la société - RCS  ville 123 123 123 - n° TVA intracomunautaire&amp;11 01+000</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desDevisGratuits.com</dc:creator>
  <cp:keywords/>
  <dc:description/>
  <cp:lastModifiedBy/>
  <cp:lastPrinted>2009-05-16T08:36:16Z</cp:lastPrinted>
  <dcterms:created xsi:type="dcterms:W3CDTF">2009-05-15T14:33:35Z</dcterms:created>
  <dcterms:modified xsi:type="dcterms:W3CDTF">2011-02-16T19:54:25Z</dcterms:modified>
  <cp:category/>
  <cp:version/>
  <cp:contentType/>
  <cp:contentStatus/>
  <cp:revision>56</cp:revision>
</cp:coreProperties>
</file>